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defaultThemeVersion="153222"/>
  <mc:AlternateContent xmlns:mc="http://schemas.openxmlformats.org/markup-compatibility/2006">
    <mc:Choice Requires="x15">
      <x15ac:absPath xmlns:x15ac="http://schemas.microsoft.com/office/spreadsheetml/2010/11/ac" url="N:\ACCT\MUTUAL\2019\4Q19\8-K\"/>
    </mc:Choice>
  </mc:AlternateContent>
  <bookViews>
    <workbookView xWindow="0" yWindow="0" windowWidth="28800" windowHeight="12345" tabRatio="500"/>
  </bookViews>
  <sheets>
    <sheet name="Real Estate Status" sheetId="1" r:id="rId1"/>
  </sheets>
  <calcPr calcId="152511" concurrentCalc="0"/>
</workbook>
</file>

<file path=xl/calcChain.xml><?xml version="1.0" encoding="utf-8"?>
<calcChain xmlns="http://schemas.openxmlformats.org/spreadsheetml/2006/main">
  <c r="G141" i="1" l="1"/>
  <c r="F141" i="1"/>
  <c r="E141" i="1"/>
  <c r="D139" i="1"/>
  <c r="D104" i="1"/>
  <c r="D80" i="1"/>
  <c r="D62" i="1"/>
  <c r="D39" i="1"/>
  <c r="D141" i="1"/>
  <c r="F93" i="1"/>
  <c r="G104" i="1"/>
</calcChain>
</file>

<file path=xl/sharedStrings.xml><?xml version="1.0" encoding="utf-8"?>
<sst xmlns="http://schemas.openxmlformats.org/spreadsheetml/2006/main" count="438" uniqueCount="303">
  <si>
    <t>Federal Realty Investment Trust</t>
  </si>
  <si>
    <t xml:space="preserve">Real Estate Status Report </t>
  </si>
  <si>
    <t>Property Name</t>
  </si>
  <si>
    <t>MSA Description</t>
  </si>
  <si>
    <t>Acreage</t>
  </si>
  <si>
    <t>Grocery Anchor</t>
  </si>
  <si>
    <t>Other Retail Tenants</t>
  </si>
  <si>
    <t>(in thousands)</t>
  </si>
  <si>
    <t xml:space="preserve"> (in thousands)</t>
  </si>
  <si>
    <t>Barcroft Plaza</t>
  </si>
  <si>
    <t>Washington-Arlington-Alexandria, DC-VA-MD-WV</t>
  </si>
  <si>
    <t>Harris Teeter</t>
  </si>
  <si>
    <t>Bethesda Row</t>
  </si>
  <si>
    <t xml:space="preserve">Giant Food                    </t>
  </si>
  <si>
    <t>Apple / Equinox / Anthropologie / Multiple Restaurants</t>
  </si>
  <si>
    <t>Congressional Plaza</t>
  </si>
  <si>
    <t>The Fresh Market</t>
  </si>
  <si>
    <t>Buy Buy Baby / Container Store / Ulta</t>
  </si>
  <si>
    <t>Courthouse Center</t>
  </si>
  <si>
    <t>Fairfax Junction</t>
  </si>
  <si>
    <t>Aldi</t>
  </si>
  <si>
    <t>CVS / Planet Fitness</t>
  </si>
  <si>
    <t>Falls Plaza/Falls Plaza-East</t>
  </si>
  <si>
    <t>Giant Food</t>
  </si>
  <si>
    <t>CVS / Staples</t>
  </si>
  <si>
    <t>Federal Plaza</t>
  </si>
  <si>
    <t>Trader Joe's</t>
  </si>
  <si>
    <t>TJ Maxx / Micro Center / Ross Dress For Less</t>
  </si>
  <si>
    <t>Friendship Center</t>
  </si>
  <si>
    <t>Marshalls / Nordstrom Rack / DSW / Maggiano's</t>
  </si>
  <si>
    <t>Gaithersburg Square</t>
  </si>
  <si>
    <t>Bed, Bath &amp; Beyond / Ross Dress For Less / Ashley Furniture HomeStore / CVS</t>
  </si>
  <si>
    <t>Graham Park Plaza</t>
  </si>
  <si>
    <t>Idylwood Plaza</t>
  </si>
  <si>
    <t>Whole Foods</t>
  </si>
  <si>
    <t>Laurel</t>
  </si>
  <si>
    <t>Marshalls / L.A. Fitness</t>
  </si>
  <si>
    <t>Leesburg Plaza</t>
  </si>
  <si>
    <t>Petsmart / Office Depot</t>
  </si>
  <si>
    <t>Montrose Crossing</t>
  </si>
  <si>
    <t>Marshalls / Old Navy / Barnes &amp; Noble / Bob's Discount Furniture</t>
  </si>
  <si>
    <t>Mount Vernon/South Valley/7770 Richmond Hwy</t>
  </si>
  <si>
    <t>Shoppers Food Warehouse</t>
  </si>
  <si>
    <t>TJ Maxx / Home Depot / Bed, Bath &amp; Beyond / Results Fitness</t>
  </si>
  <si>
    <t>Old Keene Mill</t>
  </si>
  <si>
    <t>Walgreens / Planet Fitness</t>
  </si>
  <si>
    <t>Pan Am</t>
  </si>
  <si>
    <t>Safeway</t>
  </si>
  <si>
    <t>Micro Center / CVS / Michaels</t>
  </si>
  <si>
    <t>Pentagon Row</t>
  </si>
  <si>
    <t xml:space="preserve">Harris Teeter </t>
  </si>
  <si>
    <t>TJ Maxx / Bed, Bath &amp; Beyond / DSW</t>
  </si>
  <si>
    <t>Pike &amp; Rose</t>
  </si>
  <si>
    <t>iPic Theater / Porsche / Uniqlo / REI / Pinstripes / Multiple Restaurants</t>
  </si>
  <si>
    <t>Pike 7 Plaza</t>
  </si>
  <si>
    <t>TJ Maxx / DSW / Crunch Fitness / Staples</t>
  </si>
  <si>
    <t>Plaza del Mercado</t>
  </si>
  <si>
    <t>CVS / L.A. Fitness</t>
  </si>
  <si>
    <t>Quince Orchard</t>
  </si>
  <si>
    <t>HomeGoods / L.A. Fitness / Staples</t>
  </si>
  <si>
    <t>Rockville Town Square</t>
  </si>
  <si>
    <t>Dawson's Market</t>
  </si>
  <si>
    <t>CVS / Gold's Gym / Multiple Restaurants</t>
  </si>
  <si>
    <t>Rollingwood Apartments</t>
  </si>
  <si>
    <t>N/A</t>
  </si>
  <si>
    <t xml:space="preserve"> N/A </t>
  </si>
  <si>
    <t>Sam's Park &amp; Shop</t>
  </si>
  <si>
    <t>Target</t>
  </si>
  <si>
    <t>Tower Shopping Center</t>
  </si>
  <si>
    <t>L.A. Mart</t>
  </si>
  <si>
    <t>Talbots / Total Wine &amp; More</t>
  </si>
  <si>
    <t>Tyson's Station</t>
  </si>
  <si>
    <t>Village at Shirlington</t>
  </si>
  <si>
    <t>AMC / Carlyle Grand Café</t>
  </si>
  <si>
    <t>Wildwood Shopping Center</t>
  </si>
  <si>
    <t>Balducci's</t>
  </si>
  <si>
    <t>CVS / Flower Child</t>
  </si>
  <si>
    <t>Total Washington Metropolitan Area</t>
  </si>
  <si>
    <t>Azalea</t>
  </si>
  <si>
    <t>Los Angeles-Long Beach-Anaheim, CA</t>
  </si>
  <si>
    <t>Marshalls / Ross Dress for Less / Ulta / Michaels</t>
  </si>
  <si>
    <t>Bell Gardens</t>
  </si>
  <si>
    <t>Food 4 Less</t>
  </si>
  <si>
    <t>Marshalls / Ross Dress for Less / Bob's Discount Furniture</t>
  </si>
  <si>
    <t>Colorado Blvd</t>
  </si>
  <si>
    <t>Pottery Barn / Banana Republic / True Foods Kitchen</t>
  </si>
  <si>
    <t>Crow Canyon Commons</t>
  </si>
  <si>
    <t>San Francisco-Oakland-Hayward, CA</t>
  </si>
  <si>
    <t xml:space="preserve">Sprouts                            </t>
  </si>
  <si>
    <t>Total Wine &amp; More / Rite Aid</t>
  </si>
  <si>
    <t>East Bay Bridge</t>
  </si>
  <si>
    <t>Pak-N-Save</t>
  </si>
  <si>
    <t>Home Depot / Target / Nordstrom Rack</t>
  </si>
  <si>
    <t>Escondido Promenade</t>
  </si>
  <si>
    <t>San Diego-Carlsbad, CA</t>
  </si>
  <si>
    <t>TJ Maxx / Dick’s Sporting Goods / Ross Dress For Less / Bob's Discount Furniture</t>
  </si>
  <si>
    <t>Fourth Street</t>
  </si>
  <si>
    <t>CB2</t>
  </si>
  <si>
    <t>Freedom Plaza (formerly known as Jordan Downs Plaza)</t>
  </si>
  <si>
    <t>(5) (7)</t>
  </si>
  <si>
    <t>Blink Fitness</t>
  </si>
  <si>
    <t>Hastings Ranch Plaza</t>
  </si>
  <si>
    <t>Marshalls / HomeGoods / CVS / Sears</t>
  </si>
  <si>
    <t>Hollywood Blvd</t>
  </si>
  <si>
    <t>Marshalls / L.A. Fitness / La La Land</t>
  </si>
  <si>
    <t>Kings Court</t>
  </si>
  <si>
    <t>(6)</t>
  </si>
  <si>
    <t xml:space="preserve">San Jose-Sunnyvale-Santa Clara, CA </t>
  </si>
  <si>
    <t>Lunardi's</t>
  </si>
  <si>
    <t>CVS</t>
  </si>
  <si>
    <t>Old Town Center</t>
  </si>
  <si>
    <t>Anthropologie / Banana Republic / Gap</t>
  </si>
  <si>
    <t>Olivo at Mission Hills</t>
  </si>
  <si>
    <t>(5)</t>
  </si>
  <si>
    <t>Target / 24 Hour Fitness / Ross Dress For Less</t>
  </si>
  <si>
    <t>Plaza Del Sol</t>
  </si>
  <si>
    <t>Marshalls</t>
  </si>
  <si>
    <t>Plaza El Segundo / The Point</t>
  </si>
  <si>
    <t>Nordstrom Rack / HomeGoods / Dick's Sporting Goods / Multiple Restaurants</t>
  </si>
  <si>
    <t>San Antonio Center</t>
  </si>
  <si>
    <t xml:space="preserve">Walmart / 24 Hour Fitness </t>
  </si>
  <si>
    <t>Santana Row</t>
  </si>
  <si>
    <t>Crate &amp; Barrel / H&amp;M / Best Buy / Multiple Restaurants</t>
  </si>
  <si>
    <t>Sylmar Towne Center</t>
  </si>
  <si>
    <t>Third Street Promenade</t>
  </si>
  <si>
    <t xml:space="preserve">adidas / Banana Republic / Old Navy / J. Crew </t>
  </si>
  <si>
    <t>Westgate Center</t>
  </si>
  <si>
    <t>Target / Nordstrom Rack / Nike Factory / TJ Maxx</t>
  </si>
  <si>
    <t>Total California</t>
  </si>
  <si>
    <t>Brick Plaza</t>
  </si>
  <si>
    <t>New York-Newark-Jersey City, NY-NJ-PA</t>
  </si>
  <si>
    <t>AMC / HomeGoods / Ulta / L.A. Fitness</t>
  </si>
  <si>
    <t>Brook 35</t>
  </si>
  <si>
    <t>(5) (6)</t>
  </si>
  <si>
    <t>Banana Republic / Gap / Williams-Sonoma</t>
  </si>
  <si>
    <t>Darien</t>
  </si>
  <si>
    <t>Bridgeport-Stamford-Norwalk, CT</t>
  </si>
  <si>
    <t>Stop &amp; Shop</t>
  </si>
  <si>
    <t>Equinox / Walgreens</t>
  </si>
  <si>
    <t>Fresh Meadows</t>
  </si>
  <si>
    <t>Island of Gold</t>
  </si>
  <si>
    <t>AMC / Kohl's / Michaels</t>
  </si>
  <si>
    <t>Georgetowne Shopping Center</t>
  </si>
  <si>
    <t>Fairway Market</t>
  </si>
  <si>
    <t>Five Below / IHOP</t>
  </si>
  <si>
    <t>Greenlawn Plaza</t>
  </si>
  <si>
    <t>Greenlawn Farms</t>
  </si>
  <si>
    <t>Tuesday Morning</t>
  </si>
  <si>
    <t>Greenwich Avenue</t>
  </si>
  <si>
    <t>Saks Fifth Avenue</t>
  </si>
  <si>
    <t>Hauppauge</t>
  </si>
  <si>
    <t>Shop Rite</t>
  </si>
  <si>
    <t>Hoboken</t>
  </si>
  <si>
    <t>(5) (10)</t>
  </si>
  <si>
    <t>CVS / New York Sports Club / Sephora / Multiple Restaurants</t>
  </si>
  <si>
    <t>Huntington</t>
  </si>
  <si>
    <t>Nordstrom Rack / Buy Buy Baby / Michaels / Ulta</t>
  </si>
  <si>
    <t>Huntington Square</t>
  </si>
  <si>
    <t>Barnes &amp; Noble</t>
  </si>
  <si>
    <t>Melville Mall</t>
  </si>
  <si>
    <t>Uncle Giuseppe's Marketplace</t>
  </si>
  <si>
    <t>Marshalls / Dick's Sporting Goods / Field &amp; Stream / Macy's Backstage</t>
  </si>
  <si>
    <t>Mercer Mall</t>
  </si>
  <si>
    <t>Trenton, NJ</t>
  </si>
  <si>
    <t>Ross Dress For Less / Nordstrom Rack / Bed, Bath &amp; Beyond / REI</t>
  </si>
  <si>
    <t>The Grove at Shrewsbury</t>
  </si>
  <si>
    <t>Lululemon / Anthropologie / Pottery Barn / Williams-Sonoma</t>
  </si>
  <si>
    <t>Troy</t>
  </si>
  <si>
    <t>Target / L.A. Fitness / Michaels</t>
  </si>
  <si>
    <t>Total NY Metro/New Jersey</t>
  </si>
  <si>
    <t>Andorra</t>
  </si>
  <si>
    <t>Philadelphia-Camden-Wilmington, PA-NJ-DE-MD</t>
  </si>
  <si>
    <t>Acme Markets</t>
  </si>
  <si>
    <t>Kohl's / L.A. Fitness / Staples</t>
  </si>
  <si>
    <t>Bala Cynwyd</t>
  </si>
  <si>
    <t>Lord &amp; Taylor / Michaels / L.A. Fitness</t>
  </si>
  <si>
    <t>Ellisburg</t>
  </si>
  <si>
    <t>Buy Buy Baby / Stein Mart</t>
  </si>
  <si>
    <t>Flourtown</t>
  </si>
  <si>
    <t>Movie Tavern</t>
  </si>
  <si>
    <t>Langhorne Square</t>
  </si>
  <si>
    <t>Redner's Warehouse Markets</t>
  </si>
  <si>
    <t>Marshalls / Planet Fitness</t>
  </si>
  <si>
    <t>Lawrence Park</t>
  </si>
  <si>
    <t>TJ Maxx / HomeGoods / Barnes &amp; Noble</t>
  </si>
  <si>
    <t>Northeast</t>
  </si>
  <si>
    <t>Marshalls / Ulta / A.C. Moore</t>
  </si>
  <si>
    <t>Town Center of New Britain</t>
  </si>
  <si>
    <t>Rite Aid / Dollar Tree</t>
  </si>
  <si>
    <t>Willow Grove</t>
  </si>
  <si>
    <t>Marshalls / HomeGoods / Barnes &amp; Noble</t>
  </si>
  <si>
    <t>Wynnewood</t>
  </si>
  <si>
    <t>Bed, Bath &amp; Beyond / Old Navy / DSW</t>
  </si>
  <si>
    <t>Total Philadelphia Metropolitan Area</t>
  </si>
  <si>
    <t>Assembly Row / Assembly Square Marketplace</t>
  </si>
  <si>
    <t>Boston-Cambridge-Newton, MA-NH</t>
  </si>
  <si>
    <t>TJ Maxx / AMC / LEGOLAND Discovery Center / Multiple Restaurants</t>
  </si>
  <si>
    <t>Campus Plaza</t>
  </si>
  <si>
    <t>Roche Bros.</t>
  </si>
  <si>
    <t>Burlington</t>
  </si>
  <si>
    <t>Chelsea Commons</t>
  </si>
  <si>
    <t>Home Depot / Planet Fitness</t>
  </si>
  <si>
    <t>Dedham Plaza</t>
  </si>
  <si>
    <t>Star Market</t>
  </si>
  <si>
    <t>Planet Fitness</t>
  </si>
  <si>
    <t>Linden Square</t>
  </si>
  <si>
    <t>North Dartmouth</t>
  </si>
  <si>
    <t>Providence-Warwick, RI-MA</t>
  </si>
  <si>
    <t>Queen Anne Plaza</t>
  </si>
  <si>
    <t>Big Y Foods</t>
  </si>
  <si>
    <t>TJ Maxx / HomeGoods</t>
  </si>
  <si>
    <t>Saugus Plaza</t>
  </si>
  <si>
    <t>Super Stop &amp; Shop</t>
  </si>
  <si>
    <t>Floor &amp; Décor</t>
  </si>
  <si>
    <t xml:space="preserve">Total New England </t>
  </si>
  <si>
    <t>Cocowalk</t>
  </si>
  <si>
    <t>(5) (9)</t>
  </si>
  <si>
    <t>Miami-Fort Lauderdale-West Palm Beach, FL</t>
  </si>
  <si>
    <t>Cinepolis Theaters / Youfit Health Club</t>
  </si>
  <si>
    <t>Del Mar Village</t>
  </si>
  <si>
    <t>Winn Dixie</t>
  </si>
  <si>
    <t>The Shops at Sunset Place</t>
  </si>
  <si>
    <t>AMC / L.A. Fitness / Barnes &amp; Noble / Restoration Hardware Outlet</t>
  </si>
  <si>
    <t>Tower Shops</t>
  </si>
  <si>
    <t>TJ Maxx / Ross Dress For Less / Best Buy / Ulta</t>
  </si>
  <si>
    <t>Total South Florida</t>
  </si>
  <si>
    <t>Governor Plaza</t>
  </si>
  <si>
    <t>Baltimore-Columbia-Towson, MD</t>
  </si>
  <si>
    <t>Dick's Sporting Goods / A.C. Moore</t>
  </si>
  <si>
    <t>Perring Plaza</t>
  </si>
  <si>
    <t xml:space="preserve">Home Depot / Micro Center / Burlington </t>
  </si>
  <si>
    <t>THE AVENUE at White Marsh</t>
  </si>
  <si>
    <t>AMC / Ulta / Old Navy / Barnes &amp; Noble</t>
  </si>
  <si>
    <t>The Shoppes at Nottingham Square</t>
  </si>
  <si>
    <t>Towson Residential (Flats @ 703)</t>
  </si>
  <si>
    <t>White Marsh Plaza</t>
  </si>
  <si>
    <t>White Marsh Other</t>
  </si>
  <si>
    <t>Total Baltimore</t>
  </si>
  <si>
    <t>Crossroads</t>
  </si>
  <si>
    <t>Chicago-Naperville-Elgin, IL-IN-WI</t>
  </si>
  <si>
    <t>L.A. Fitness / Ulta / Binny's / Ferguson's Bath, Kitchen &amp; Lighting Gallery</t>
  </si>
  <si>
    <t>Finley Square</t>
  </si>
  <si>
    <t>Bed, Bath &amp; Beyond / Buy Buy Baby / Michaels / Portillo's</t>
  </si>
  <si>
    <t>Garden Market</t>
  </si>
  <si>
    <t>Mariano's Fresh Market</t>
  </si>
  <si>
    <t>Walgreens</t>
  </si>
  <si>
    <t>Riverpoint Center</t>
  </si>
  <si>
    <t>Jewel Osco</t>
  </si>
  <si>
    <t>Marshalls / Old Navy</t>
  </si>
  <si>
    <t>Total Chicago</t>
  </si>
  <si>
    <t>Barracks Road</t>
  </si>
  <si>
    <t>Charlottesville, VA</t>
  </si>
  <si>
    <t>Harris Teeter / Kroger</t>
  </si>
  <si>
    <t>Anthropologie / Nike / Bed, Bath &amp; Beyond / Old Navy</t>
  </si>
  <si>
    <t>Bristol Plaza</t>
  </si>
  <si>
    <t>Hartford-West Hartford-East Hartford, CT</t>
  </si>
  <si>
    <t>TJ Maxx</t>
  </si>
  <si>
    <t>Eastgate Crossing</t>
  </si>
  <si>
    <t>Durham-Chapel Hill, NC</t>
  </si>
  <si>
    <t>Ulta / Stein Mart / Petco</t>
  </si>
  <si>
    <t>Gratiot Plaza</t>
  </si>
  <si>
    <t>Detroit-Warren-Dearborn, MI</t>
  </si>
  <si>
    <t>Kroger</t>
  </si>
  <si>
    <t>Bed, Bath &amp; Beyond / Best Buy / DSW</t>
  </si>
  <si>
    <t>Lancaster</t>
  </si>
  <si>
    <t>Lancaster, PA</t>
  </si>
  <si>
    <t>29th Place</t>
  </si>
  <si>
    <t>HomeGoods / DSW / Stein Mart / Staples</t>
  </si>
  <si>
    <t>Willow Lawn</t>
  </si>
  <si>
    <t>Richmond, VA</t>
  </si>
  <si>
    <t>Old Navy / Ross Dress For Less / Gold's Gym / Dick's Sporting Goods</t>
  </si>
  <si>
    <t>Total Other</t>
  </si>
  <si>
    <t>Grand Total</t>
  </si>
  <si>
    <t>Notes:</t>
  </si>
  <si>
    <t>(7)</t>
  </si>
  <si>
    <t>(8)</t>
  </si>
  <si>
    <t>Real Estat at Cost (1)</t>
  </si>
  <si>
    <t>Mortgage/Finance Lease Liabilities (2)</t>
  </si>
  <si>
    <t>GLA (3)</t>
  </si>
  <si>
    <t>% Leased (3)</t>
  </si>
  <si>
    <t>Average Rent PSF (4)</t>
  </si>
  <si>
    <t>Residential Units</t>
  </si>
  <si>
    <t xml:space="preserve"> Grocery Anchor GLA</t>
  </si>
  <si>
    <t>Washington Metropolitan Area</t>
  </si>
  <si>
    <t>California</t>
  </si>
  <si>
    <t>NY Metro/New Jersey</t>
  </si>
  <si>
    <t>Philadelphia Metropolitan Area</t>
  </si>
  <si>
    <t>New England</t>
  </si>
  <si>
    <t>South Florida</t>
  </si>
  <si>
    <t>Baltimore</t>
  </si>
  <si>
    <t>Chicago</t>
  </si>
  <si>
    <t>Other</t>
  </si>
  <si>
    <t>(1) Includes "Finance lease right of use assets."</t>
  </si>
  <si>
    <t>(2) The mortgage or finance lease liabilities differ from the total reported on the consolidated balance sheet due to the unamortized discount, premium, and/or debt issuance costs on certain mortgages payable.</t>
  </si>
  <si>
    <t>(3) Represents the GLA and the percentage leased and percentage occupied of the commercial portion of the property. Some of our properties include office space which is included in this square footage. Excludes newly created redevelopment square footage not yet in service, as well as residential and hotel square footage.</t>
  </si>
  <si>
    <t>(4) Calculated as the aggregate, annualized in-place contractual (defined as cash basis excluding rent abatements) minimum rent for all occupied spaces divided by the aggregate GLA of all occupied spaces.</t>
  </si>
  <si>
    <t>(5) The Trust has a controlling financial interest in this property.</t>
  </si>
  <si>
    <t>(6) All or a portion of the property is owned in a "downREIT" partnership, of which a wholly owned subsidiary of the Trust is the sole general partner, with third party partners holding operating partnership units.</t>
  </si>
  <si>
    <t>(7) Portion of property is currently under development. See further discussion in the Assembly Row and Pike &amp; Rose schedules and Summary of Redevelopment Opportunities for Freedom Plaza.</t>
  </si>
  <si>
    <t>(8) All or a portion of the property is subject to finance lease liabilities.</t>
  </si>
  <si>
    <t>(9) This property includes interests in five buildings in addition to our initial acquisition.</t>
  </si>
  <si>
    <t>(10) This property includes 37 buildings primarily along Washington Street and 14th Street in Hoboken, New Jersey.</t>
  </si>
  <si>
    <t>% Occupied (3)</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</si>
</sst>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_);_(* \(#,##0.00\);_(* &quot;-&quot;??_);_(@_)"/>
    <numFmt numFmtId="164" formatCode="mmmm\ d\,\ yyyy"/>
    <numFmt numFmtId="165" formatCode="&quot;$&quot;* #,##0,_);&quot;$&quot;* \(#,##0,\);&quot;$&quot;* &quot;-&quot;_);_(@_)"/>
    <numFmt numFmtId="166" formatCode="* #,##0;* \(#,##0\);* &quot;-&quot;;_(@_)"/>
    <numFmt numFmtId="167" formatCode="#,##0_)%;\(#,##0\)%;&quot;-&quot;_)\%;_(@_)"/>
    <numFmt numFmtId="168" formatCode="&quot;$&quot;* #,##0.00_);&quot;$&quot;* \(#,##0.00\);&quot;$&quot;* &quot;-&quot;_);_(@_)"/>
    <numFmt numFmtId="169" formatCode="* #,##0,;* \(#,##0,\);* &quot;-&quot;;_(@_)"/>
    <numFmt numFmtId="170" formatCode="* #,##0.00;* \(#,##0.00\);* &quot;-&quot;;_(@_)"/>
    <numFmt numFmtId="171" formatCode="&quot;$&quot;#,##0.00;&quot;-&quot;&quot;$&quot;#,##0.00;&quot;$&quot;#,##0.00;_(@_)"/>
    <numFmt numFmtId="172" formatCode="&quot;$&quot;#,##0.00;&quot;$&quot;&quot;-&quot;#,##0.00;&quot;$&quot;&quot;-&quot;;_(@_)"/>
    <numFmt numFmtId="173" formatCode="_(* #,##0_);_(* \(#,##0\);_(* &quot;-&quot;??_);_(@_)"/>
  </numFmts>
  <fonts count="6" x14ac:knownFonts="1">
    <font>
      <sz val="10"/>
      <name val="Arial"/>
    </font>
    <font>
      <sz val="10"/>
      <name val="Arial"/>
      <family val="2"/>
    </font>
    <font>
      <sz val="10"/>
      <name val="Calibri"/>
      <family val="2"/>
      <scheme val="minor"/>
    </font>
    <font>
      <sz val="10"/>
      <color rgb="FF000000"/>
      <name val="Calibri"/>
      <family val="2"/>
      <scheme val="minor"/>
    </font>
    <font>
      <b/>
      <sz val="10"/>
      <color rgb="FF000000"/>
      <name val="Calibri"/>
      <family val="2"/>
      <scheme val="minor"/>
    </font>
    <font>
      <b/>
      <sz val="10"/>
      <name val="Calibri"/>
      <family val="2"/>
      <scheme val="minor"/>
    </font>
  </fonts>
  <fills count="3">
    <fill>
      <patternFill patternType="none"/>
    </fill>
    <fill>
      <patternFill patternType="gray125"/>
    </fill>
    <fill>
      <patternFill patternType="solid">
        <fgColor theme="2" tint="-9.9978637043366805E-2"/>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s>
  <cellStyleXfs count="2">
    <xf numFmtId="0" fontId="0" fillId="0" borderId="0"/>
    <xf numFmtId="43" fontId="1" fillId="0" borderId="0" applyFont="0" applyFill="0" applyBorder="0" applyAlignment="0" applyProtection="0"/>
  </cellStyleXfs>
  <cellXfs count="76">
    <xf numFmtId="0" fontId="0" fillId="0" borderId="0" xfId="0"/>
    <xf numFmtId="0" fontId="2" fillId="0" borderId="0" xfId="0" applyFont="1"/>
    <xf numFmtId="0" fontId="3" fillId="0" borderId="0" xfId="0" applyFont="1" applyAlignment="1">
      <alignment horizontal="left" wrapText="1"/>
    </xf>
    <xf numFmtId="0" fontId="3" fillId="0" borderId="0" xfId="0" applyFont="1" applyAlignment="1">
      <alignment wrapText="1"/>
    </xf>
    <xf numFmtId="0" fontId="3" fillId="0" borderId="0" xfId="0" applyFont="1" applyAlignment="1">
      <alignment horizontal="center" wrapText="1"/>
    </xf>
    <xf numFmtId="0" fontId="3" fillId="0" borderId="0" xfId="0" applyFont="1" applyAlignment="1">
      <alignment horizontal="right" wrapText="1"/>
    </xf>
    <xf numFmtId="166" fontId="3" fillId="0" borderId="0" xfId="0" applyNumberFormat="1" applyFont="1" applyAlignment="1">
      <alignment wrapText="1"/>
    </xf>
    <xf numFmtId="167" fontId="3" fillId="0" borderId="0" xfId="0" applyNumberFormat="1" applyFont="1" applyAlignment="1">
      <alignment horizontal="right" wrapText="1"/>
    </xf>
    <xf numFmtId="169" fontId="3" fillId="0" borderId="0" xfId="0" applyNumberFormat="1" applyFont="1" applyAlignment="1">
      <alignment wrapText="1"/>
    </xf>
    <xf numFmtId="170" fontId="3" fillId="0" borderId="0" xfId="0" applyNumberFormat="1" applyFont="1" applyAlignment="1">
      <alignment wrapText="1"/>
    </xf>
    <xf numFmtId="0" fontId="4" fillId="0" borderId="0" xfId="0" applyFont="1" applyAlignment="1">
      <alignment horizontal="left" wrapText="1"/>
    </xf>
    <xf numFmtId="171" fontId="3" fillId="0" borderId="0" xfId="0" applyNumberFormat="1" applyFont="1" applyAlignment="1">
      <alignment horizontal="right" wrapText="1"/>
    </xf>
    <xf numFmtId="172" fontId="3" fillId="0" borderId="0" xfId="0" applyNumberFormat="1" applyFont="1" applyAlignment="1">
      <alignment horizontal="right" wrapText="1"/>
    </xf>
    <xf numFmtId="0" fontId="2" fillId="0" borderId="0" xfId="0" applyFont="1" applyAlignment="1">
      <alignment horizontal="center"/>
    </xf>
    <xf numFmtId="166" fontId="3" fillId="0" borderId="0" xfId="0" applyNumberFormat="1" applyFont="1" applyAlignment="1">
      <alignment horizontal="center" wrapText="1"/>
    </xf>
    <xf numFmtId="0" fontId="5" fillId="0" borderId="0" xfId="0" applyFont="1"/>
    <xf numFmtId="0" fontId="5" fillId="0" borderId="0" xfId="0" applyFont="1" applyAlignment="1">
      <alignment horizontal="center"/>
    </xf>
    <xf numFmtId="0" fontId="4" fillId="0" borderId="0" xfId="0" applyFont="1" applyAlignment="1">
      <alignment horizontal="center" wrapText="1"/>
    </xf>
    <xf numFmtId="0" fontId="4" fillId="0" borderId="1" xfId="0" applyFont="1" applyBorder="1" applyAlignment="1">
      <alignment horizontal="left" wrapText="1"/>
    </xf>
    <xf numFmtId="0" fontId="5" fillId="0" borderId="1" xfId="0" applyFont="1" applyBorder="1" applyAlignment="1">
      <alignment horizontal="center"/>
    </xf>
    <xf numFmtId="0" fontId="4" fillId="0" borderId="1" xfId="0" applyFont="1" applyBorder="1" applyAlignment="1">
      <alignment horizontal="center" wrapText="1"/>
    </xf>
    <xf numFmtId="166" fontId="3" fillId="0" borderId="0" xfId="0" quotePrefix="1" applyNumberFormat="1" applyFont="1" applyAlignment="1">
      <alignment horizontal="center" wrapText="1"/>
    </xf>
    <xf numFmtId="164" fontId="4" fillId="0" borderId="0" xfId="0" applyNumberFormat="1" applyFont="1" applyAlignment="1">
      <alignment horizontal="left" wrapText="1"/>
    </xf>
    <xf numFmtId="0" fontId="3" fillId="2" borderId="0" xfId="0" applyFont="1" applyFill="1" applyAlignment="1">
      <alignment horizontal="left" wrapText="1"/>
    </xf>
    <xf numFmtId="0" fontId="3" fillId="2" borderId="0" xfId="0" applyFont="1" applyFill="1" applyAlignment="1">
      <alignment horizontal="center" wrapText="1"/>
    </xf>
    <xf numFmtId="165" fontId="3" fillId="2" borderId="0" xfId="0" applyNumberFormat="1" applyFont="1" applyFill="1" applyAlignment="1">
      <alignment wrapText="1"/>
    </xf>
    <xf numFmtId="0" fontId="3" fillId="2" borderId="0" xfId="0" applyFont="1" applyFill="1" applyAlignment="1">
      <alignment wrapText="1"/>
    </xf>
    <xf numFmtId="166" fontId="3" fillId="2" borderId="0" xfId="0" applyNumberFormat="1" applyFont="1" applyFill="1" applyAlignment="1">
      <alignment horizontal="center" wrapText="1"/>
    </xf>
    <xf numFmtId="166" fontId="3" fillId="2" borderId="0" xfId="0" applyNumberFormat="1" applyFont="1" applyFill="1" applyAlignment="1">
      <alignment wrapText="1"/>
    </xf>
    <xf numFmtId="167" fontId="3" fillId="2" borderId="0" xfId="0" applyNumberFormat="1" applyFont="1" applyFill="1" applyAlignment="1">
      <alignment horizontal="right" wrapText="1"/>
    </xf>
    <xf numFmtId="168" fontId="3" fillId="2" borderId="0" xfId="0" applyNumberFormat="1" applyFont="1" applyFill="1" applyAlignment="1">
      <alignment wrapText="1"/>
    </xf>
    <xf numFmtId="166" fontId="3" fillId="2" borderId="0" xfId="0" quotePrefix="1" applyNumberFormat="1" applyFont="1" applyFill="1" applyAlignment="1">
      <alignment horizontal="center" wrapText="1"/>
    </xf>
    <xf numFmtId="169" fontId="3" fillId="2" borderId="0" xfId="0" applyNumberFormat="1" applyFont="1" applyFill="1" applyAlignment="1">
      <alignment wrapText="1"/>
    </xf>
    <xf numFmtId="170" fontId="3" fillId="2" borderId="0" xfId="0" applyNumberFormat="1" applyFont="1" applyFill="1" applyAlignment="1">
      <alignment wrapText="1"/>
    </xf>
    <xf numFmtId="169" fontId="3" fillId="2" borderId="0" xfId="0" applyNumberFormat="1" applyFont="1" applyFill="1" applyBorder="1" applyAlignment="1">
      <alignment wrapText="1"/>
    </xf>
    <xf numFmtId="166" fontId="3" fillId="2" borderId="0" xfId="0" applyNumberFormat="1" applyFont="1" applyFill="1" applyBorder="1" applyAlignment="1">
      <alignment horizontal="center" wrapText="1"/>
    </xf>
    <xf numFmtId="166" fontId="3" fillId="2" borderId="0" xfId="0" applyNumberFormat="1" applyFont="1" applyFill="1" applyBorder="1" applyAlignment="1">
      <alignment wrapText="1"/>
    </xf>
    <xf numFmtId="167" fontId="3" fillId="2" borderId="0" xfId="0" applyNumberFormat="1" applyFont="1" applyFill="1" applyBorder="1" applyAlignment="1">
      <alignment horizontal="right" wrapText="1"/>
    </xf>
    <xf numFmtId="170" fontId="3" fillId="2" borderId="0" xfId="0" applyNumberFormat="1" applyFont="1" applyFill="1" applyBorder="1" applyAlignment="1">
      <alignment wrapText="1"/>
    </xf>
    <xf numFmtId="0" fontId="4" fillId="0" borderId="2" xfId="0" applyFont="1" applyBorder="1" applyAlignment="1">
      <alignment horizontal="left" wrapText="1"/>
    </xf>
    <xf numFmtId="0" fontId="4" fillId="0" borderId="2" xfId="0" applyFont="1" applyBorder="1" applyAlignment="1">
      <alignment horizontal="center" wrapText="1"/>
    </xf>
    <xf numFmtId="169" fontId="4" fillId="0" borderId="2" xfId="0" applyNumberFormat="1" applyFont="1" applyBorder="1" applyAlignment="1">
      <alignment wrapText="1"/>
    </xf>
    <xf numFmtId="0" fontId="4" fillId="0" borderId="2" xfId="0" applyFont="1" applyBorder="1" applyAlignment="1">
      <alignment wrapText="1"/>
    </xf>
    <xf numFmtId="166" fontId="4" fillId="0" borderId="2" xfId="0" applyNumberFormat="1" applyFont="1" applyBorder="1" applyAlignment="1">
      <alignment horizontal="center" wrapText="1"/>
    </xf>
    <xf numFmtId="166" fontId="4" fillId="0" borderId="2" xfId="0" applyNumberFormat="1" applyFont="1" applyBorder="1" applyAlignment="1">
      <alignment wrapText="1"/>
    </xf>
    <xf numFmtId="167" fontId="4" fillId="0" borderId="2" xfId="0" applyNumberFormat="1" applyFont="1" applyBorder="1" applyAlignment="1">
      <alignment horizontal="right" wrapText="1"/>
    </xf>
    <xf numFmtId="170" fontId="4" fillId="0" borderId="2" xfId="0" applyNumberFormat="1" applyFont="1" applyBorder="1" applyAlignment="1">
      <alignment wrapText="1"/>
    </xf>
    <xf numFmtId="171" fontId="3" fillId="2" borderId="0" xfId="0" applyNumberFormat="1" applyFont="1" applyFill="1" applyAlignment="1">
      <alignment horizontal="right" wrapText="1"/>
    </xf>
    <xf numFmtId="171" fontId="3" fillId="0" borderId="0" xfId="0" applyNumberFormat="1" applyFont="1" applyBorder="1" applyAlignment="1">
      <alignment horizontal="right" wrapText="1"/>
    </xf>
    <xf numFmtId="0" fontId="4" fillId="2" borderId="2" xfId="0" applyFont="1" applyFill="1" applyBorder="1" applyAlignment="1">
      <alignment horizontal="left" wrapText="1"/>
    </xf>
    <xf numFmtId="0" fontId="4" fillId="2" borderId="2" xfId="0" applyFont="1" applyFill="1" applyBorder="1" applyAlignment="1">
      <alignment horizontal="center" wrapText="1"/>
    </xf>
    <xf numFmtId="169" fontId="4" fillId="2" borderId="2" xfId="0" applyNumberFormat="1" applyFont="1" applyFill="1" applyBorder="1" applyAlignment="1">
      <alignment wrapText="1"/>
    </xf>
    <xf numFmtId="0" fontId="4" fillId="2" borderId="2" xfId="0" applyFont="1" applyFill="1" applyBorder="1" applyAlignment="1">
      <alignment wrapText="1"/>
    </xf>
    <xf numFmtId="166" fontId="4" fillId="2" borderId="2" xfId="0" applyNumberFormat="1" applyFont="1" applyFill="1" applyBorder="1" applyAlignment="1">
      <alignment horizontal="center" wrapText="1"/>
    </xf>
    <xf numFmtId="166" fontId="4" fillId="2" borderId="2" xfId="0" applyNumberFormat="1" applyFont="1" applyFill="1" applyBorder="1" applyAlignment="1">
      <alignment wrapText="1"/>
    </xf>
    <xf numFmtId="167" fontId="4" fillId="2" borderId="2" xfId="0" applyNumberFormat="1" applyFont="1" applyFill="1" applyBorder="1" applyAlignment="1">
      <alignment horizontal="right" wrapText="1"/>
    </xf>
    <xf numFmtId="171" fontId="4" fillId="2" borderId="2" xfId="0" applyNumberFormat="1" applyFont="1" applyFill="1" applyBorder="1" applyAlignment="1">
      <alignment horizontal="right" wrapText="1"/>
    </xf>
    <xf numFmtId="171" fontId="4" fillId="0" borderId="2" xfId="0" applyNumberFormat="1" applyFont="1" applyBorder="1" applyAlignment="1">
      <alignment horizontal="right" wrapText="1"/>
    </xf>
    <xf numFmtId="0" fontId="3" fillId="0" borderId="0" xfId="0" applyFont="1" applyFill="1" applyAlignment="1">
      <alignment horizontal="left" wrapText="1"/>
    </xf>
    <xf numFmtId="0" fontId="3" fillId="0" borderId="0" xfId="0" applyFont="1" applyFill="1" applyAlignment="1">
      <alignment horizontal="center" wrapText="1"/>
    </xf>
    <xf numFmtId="169" fontId="3" fillId="0" borderId="0" xfId="0" applyNumberFormat="1" applyFont="1" applyFill="1" applyAlignment="1">
      <alignment wrapText="1"/>
    </xf>
    <xf numFmtId="0" fontId="3" fillId="0" borderId="0" xfId="0" applyFont="1" applyFill="1" applyAlignment="1">
      <alignment wrapText="1"/>
    </xf>
    <xf numFmtId="166" fontId="3" fillId="0" borderId="0" xfId="0" applyNumberFormat="1" applyFont="1" applyFill="1" applyAlignment="1">
      <alignment horizontal="center" wrapText="1"/>
    </xf>
    <xf numFmtId="166" fontId="3" fillId="0" borderId="0" xfId="0" applyNumberFormat="1" applyFont="1" applyFill="1" applyAlignment="1">
      <alignment wrapText="1"/>
    </xf>
    <xf numFmtId="167" fontId="3" fillId="0" borderId="0" xfId="0" applyNumberFormat="1" applyFont="1" applyFill="1" applyAlignment="1">
      <alignment horizontal="right" wrapText="1"/>
    </xf>
    <xf numFmtId="171" fontId="3" fillId="0" borderId="0" xfId="0" applyNumberFormat="1" applyFont="1" applyFill="1" applyAlignment="1">
      <alignment horizontal="right" wrapText="1"/>
    </xf>
    <xf numFmtId="0" fontId="2" fillId="0" borderId="0" xfId="0" applyFont="1" applyFill="1"/>
    <xf numFmtId="169" fontId="4" fillId="0" borderId="3" xfId="0" applyNumberFormat="1" applyFont="1" applyBorder="1" applyAlignment="1">
      <alignment wrapText="1"/>
    </xf>
    <xf numFmtId="0" fontId="4" fillId="0" borderId="3" xfId="0" applyFont="1" applyBorder="1" applyAlignment="1">
      <alignment horizontal="left" wrapText="1"/>
    </xf>
    <xf numFmtId="0" fontId="4" fillId="0" borderId="3" xfId="0" applyFont="1" applyBorder="1" applyAlignment="1">
      <alignment horizontal="center" wrapText="1"/>
    </xf>
    <xf numFmtId="167" fontId="4" fillId="0" borderId="3" xfId="0" applyNumberFormat="1" applyFont="1" applyBorder="1" applyAlignment="1">
      <alignment horizontal="right" wrapText="1"/>
    </xf>
    <xf numFmtId="171" fontId="4" fillId="0" borderId="3" xfId="0" applyNumberFormat="1" applyFont="1" applyBorder="1" applyAlignment="1">
      <alignment horizontal="right" wrapText="1"/>
    </xf>
    <xf numFmtId="166" fontId="4" fillId="0" borderId="3" xfId="0" applyNumberFormat="1" applyFont="1" applyBorder="1" applyAlignment="1">
      <alignment wrapText="1"/>
    </xf>
    <xf numFmtId="0" fontId="4" fillId="0" borderId="3" xfId="0" applyFont="1" applyBorder="1" applyAlignment="1">
      <alignment wrapText="1"/>
    </xf>
    <xf numFmtId="0" fontId="3" fillId="0" borderId="0" xfId="0" applyFont="1" applyAlignment="1">
      <alignment horizontal="left"/>
    </xf>
    <xf numFmtId="173" fontId="4" fillId="0" borderId="3" xfId="1" applyNumberFormat="1" applyFont="1" applyBorder="1" applyAlignment="1">
      <alignment wrapText="1"/>
    </xf>
  </cellXfs>
  <cellStyles count="2">
    <cellStyle name="Comma" xfId="1" builtinId="3"/>
    <cellStyle name="Normal"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3"/>
  <sheetViews>
    <sheetView tabSelected="1" showRuler="0" workbookViewId="0">
      <pane ySplit="7" topLeftCell="A122" activePane="bottomLeft" state="frozen"/>
      <selection activeCell="I1" sqref="I1"/>
      <selection pane="bottomLeft" activeCell="J10" sqref="J10"/>
    </sheetView>
  </sheetViews>
  <sheetFormatPr defaultColWidth="13.7109375" defaultRowHeight="12.75" x14ac:dyDescent="0.2"/>
  <cols>
    <col min="1" max="1" width="42.7109375" style="1" customWidth="1"/>
    <col min="2" max="2" width="6.7109375" style="13" bestFit="1" customWidth="1"/>
    <col min="3" max="3" width="40.7109375" style="1" bestFit="1" customWidth="1"/>
    <col min="4" max="4" width="12.28515625" style="1" customWidth="1"/>
    <col min="5" max="5" width="15.85546875" style="1" customWidth="1"/>
    <col min="6" max="6" width="9.28515625" style="13" customWidth="1"/>
    <col min="7" max="7" width="10.7109375" style="1" bestFit="1" customWidth="1"/>
    <col min="8" max="8" width="11.140625" style="1" customWidth="1"/>
    <col min="9" max="9" width="12.85546875" style="1" customWidth="1"/>
    <col min="10" max="10" width="10.7109375" style="1" customWidth="1"/>
    <col min="11" max="11" width="9.5703125" style="1" bestFit="1" customWidth="1"/>
    <col min="12" max="12" width="11.28515625" style="1" customWidth="1"/>
    <col min="13" max="13" width="25.140625" style="1" bestFit="1" customWidth="1"/>
    <col min="14" max="14" width="65.5703125" style="1" bestFit="1" customWidth="1"/>
    <col min="15" max="26" width="20.140625" style="1" customWidth="1"/>
    <col min="27" max="16384" width="13.7109375" style="1"/>
  </cols>
  <sheetData>
    <row r="1" spans="1:14" x14ac:dyDescent="0.2">
      <c r="A1" s="10" t="s">
        <v>0</v>
      </c>
    </row>
    <row r="2" spans="1:14" x14ac:dyDescent="0.2">
      <c r="A2" s="10" t="s">
        <v>1</v>
      </c>
    </row>
    <row r="3" spans="1:14" x14ac:dyDescent="0.2">
      <c r="A3" s="22">
        <v>43830</v>
      </c>
    </row>
    <row r="5" spans="1:14" x14ac:dyDescent="0.2">
      <c r="A5" s="15"/>
      <c r="B5" s="16"/>
      <c r="C5" s="15"/>
      <c r="D5" s="17"/>
      <c r="E5" s="17"/>
      <c r="F5" s="16"/>
      <c r="G5" s="15"/>
      <c r="H5" s="15"/>
      <c r="I5" s="15"/>
      <c r="J5" s="17"/>
      <c r="K5" s="17"/>
      <c r="L5" s="17"/>
      <c r="M5" s="15"/>
      <c r="N5" s="15"/>
    </row>
    <row r="6" spans="1:14" ht="25.5" x14ac:dyDescent="0.2">
      <c r="A6" s="18" t="s">
        <v>2</v>
      </c>
      <c r="B6" s="19"/>
      <c r="C6" s="18" t="s">
        <v>3</v>
      </c>
      <c r="D6" s="20" t="s">
        <v>276</v>
      </c>
      <c r="E6" s="20" t="s">
        <v>277</v>
      </c>
      <c r="F6" s="20" t="s">
        <v>4</v>
      </c>
      <c r="G6" s="20" t="s">
        <v>278</v>
      </c>
      <c r="H6" s="20" t="s">
        <v>279</v>
      </c>
      <c r="I6" s="20" t="s">
        <v>302</v>
      </c>
      <c r="J6" s="20" t="s">
        <v>280</v>
      </c>
      <c r="K6" s="20" t="s">
        <v>281</v>
      </c>
      <c r="L6" s="20" t="s">
        <v>282</v>
      </c>
      <c r="M6" s="18" t="s">
        <v>5</v>
      </c>
      <c r="N6" s="18" t="s">
        <v>6</v>
      </c>
    </row>
    <row r="7" spans="1:14" x14ac:dyDescent="0.2">
      <c r="A7" s="15"/>
      <c r="B7" s="16"/>
      <c r="C7" s="15"/>
      <c r="D7" s="17" t="s">
        <v>7</v>
      </c>
      <c r="E7" s="17" t="s">
        <v>8</v>
      </c>
      <c r="F7" s="16"/>
      <c r="G7" s="15"/>
      <c r="H7" s="15"/>
      <c r="I7" s="15"/>
      <c r="J7" s="15"/>
      <c r="K7" s="15"/>
      <c r="L7" s="16"/>
      <c r="M7" s="15"/>
      <c r="N7" s="15"/>
    </row>
    <row r="9" spans="1:14" x14ac:dyDescent="0.2">
      <c r="A9" s="10" t="s">
        <v>283</v>
      </c>
      <c r="B9" s="4"/>
      <c r="C9" s="3"/>
      <c r="D9" s="3"/>
      <c r="E9" s="3"/>
      <c r="F9" s="4"/>
      <c r="G9" s="3"/>
      <c r="H9" s="2"/>
      <c r="I9" s="2"/>
      <c r="J9" s="5"/>
      <c r="K9" s="3"/>
      <c r="L9" s="3"/>
      <c r="M9" s="2"/>
      <c r="N9" s="2"/>
    </row>
    <row r="10" spans="1:14" x14ac:dyDescent="0.2">
      <c r="A10" s="23" t="s">
        <v>9</v>
      </c>
      <c r="B10" s="24"/>
      <c r="C10" s="23" t="s">
        <v>10</v>
      </c>
      <c r="D10" s="25">
        <v>48735000</v>
      </c>
      <c r="E10" s="26"/>
      <c r="F10" s="27">
        <v>10</v>
      </c>
      <c r="G10" s="28">
        <v>114000</v>
      </c>
      <c r="H10" s="29">
        <v>0.95</v>
      </c>
      <c r="I10" s="29">
        <v>0.95</v>
      </c>
      <c r="J10" s="30">
        <v>26.51</v>
      </c>
      <c r="K10" s="26"/>
      <c r="L10" s="28">
        <v>46000</v>
      </c>
      <c r="M10" s="23" t="s">
        <v>11</v>
      </c>
      <c r="N10" s="23"/>
    </row>
    <row r="11" spans="1:14" x14ac:dyDescent="0.2">
      <c r="A11" s="2" t="s">
        <v>12</v>
      </c>
      <c r="B11" s="4"/>
      <c r="C11" s="2" t="s">
        <v>10</v>
      </c>
      <c r="D11" s="8">
        <v>233625000</v>
      </c>
      <c r="E11" s="3"/>
      <c r="F11" s="14">
        <v>17</v>
      </c>
      <c r="G11" s="6">
        <v>536000</v>
      </c>
      <c r="H11" s="7">
        <v>0.97</v>
      </c>
      <c r="I11" s="7">
        <v>0.91</v>
      </c>
      <c r="J11" s="9">
        <v>53.39</v>
      </c>
      <c r="K11" s="6">
        <v>180</v>
      </c>
      <c r="L11" s="6">
        <v>40000</v>
      </c>
      <c r="M11" s="2" t="s">
        <v>13</v>
      </c>
      <c r="N11" s="2" t="s">
        <v>14</v>
      </c>
    </row>
    <row r="12" spans="1:14" x14ac:dyDescent="0.2">
      <c r="A12" s="23" t="s">
        <v>15</v>
      </c>
      <c r="B12" s="31" t="s">
        <v>113</v>
      </c>
      <c r="C12" s="23" t="s">
        <v>10</v>
      </c>
      <c r="D12" s="32">
        <v>105281000</v>
      </c>
      <c r="E12" s="26"/>
      <c r="F12" s="27">
        <v>21</v>
      </c>
      <c r="G12" s="28">
        <v>324000</v>
      </c>
      <c r="H12" s="29">
        <v>0.97</v>
      </c>
      <c r="I12" s="29">
        <v>0.9</v>
      </c>
      <c r="J12" s="33">
        <v>38.51</v>
      </c>
      <c r="K12" s="28">
        <v>194</v>
      </c>
      <c r="L12" s="28">
        <v>25000</v>
      </c>
      <c r="M12" s="23" t="s">
        <v>16</v>
      </c>
      <c r="N12" s="23" t="s">
        <v>17</v>
      </c>
    </row>
    <row r="13" spans="1:14" x14ac:dyDescent="0.2">
      <c r="A13" s="2" t="s">
        <v>18</v>
      </c>
      <c r="B13" s="4"/>
      <c r="C13" s="2" t="s">
        <v>10</v>
      </c>
      <c r="D13" s="8">
        <v>6725000</v>
      </c>
      <c r="E13" s="3"/>
      <c r="F13" s="14">
        <v>2</v>
      </c>
      <c r="G13" s="6">
        <v>38000</v>
      </c>
      <c r="H13" s="7">
        <v>0.81</v>
      </c>
      <c r="I13" s="7">
        <v>0.7</v>
      </c>
      <c r="J13" s="9">
        <v>24.26</v>
      </c>
      <c r="K13" s="3"/>
      <c r="L13" s="3"/>
      <c r="M13" s="2"/>
      <c r="N13" s="2"/>
    </row>
    <row r="14" spans="1:14" x14ac:dyDescent="0.2">
      <c r="A14" s="23" t="s">
        <v>19</v>
      </c>
      <c r="B14" s="24"/>
      <c r="C14" s="23" t="s">
        <v>10</v>
      </c>
      <c r="D14" s="32">
        <v>21575000</v>
      </c>
      <c r="E14" s="26"/>
      <c r="F14" s="27">
        <v>7</v>
      </c>
      <c r="G14" s="28">
        <v>75000</v>
      </c>
      <c r="H14" s="29">
        <v>1</v>
      </c>
      <c r="I14" s="29">
        <v>1</v>
      </c>
      <c r="J14" s="33">
        <v>21.23</v>
      </c>
      <c r="K14" s="26"/>
      <c r="L14" s="28">
        <v>23000</v>
      </c>
      <c r="M14" s="23" t="s">
        <v>20</v>
      </c>
      <c r="N14" s="23" t="s">
        <v>21</v>
      </c>
    </row>
    <row r="15" spans="1:14" x14ac:dyDescent="0.2">
      <c r="A15" s="2" t="s">
        <v>22</v>
      </c>
      <c r="B15" s="4"/>
      <c r="C15" s="2" t="s">
        <v>10</v>
      </c>
      <c r="D15" s="8">
        <v>14438000</v>
      </c>
      <c r="E15" s="3"/>
      <c r="F15" s="14">
        <v>10</v>
      </c>
      <c r="G15" s="6">
        <v>144000</v>
      </c>
      <c r="H15" s="7">
        <v>0.94</v>
      </c>
      <c r="I15" s="7">
        <v>0.91</v>
      </c>
      <c r="J15" s="9">
        <v>35.68</v>
      </c>
      <c r="K15" s="3"/>
      <c r="L15" s="6">
        <v>51000</v>
      </c>
      <c r="M15" s="2" t="s">
        <v>23</v>
      </c>
      <c r="N15" s="2" t="s">
        <v>24</v>
      </c>
    </row>
    <row r="16" spans="1:14" x14ac:dyDescent="0.2">
      <c r="A16" s="23" t="s">
        <v>25</v>
      </c>
      <c r="B16" s="24"/>
      <c r="C16" s="23" t="s">
        <v>10</v>
      </c>
      <c r="D16" s="32">
        <v>70507000</v>
      </c>
      <c r="E16" s="26"/>
      <c r="F16" s="27">
        <v>18</v>
      </c>
      <c r="G16" s="28">
        <v>250000</v>
      </c>
      <c r="H16" s="29">
        <v>0.96</v>
      </c>
      <c r="I16" s="29">
        <v>0.96</v>
      </c>
      <c r="J16" s="33">
        <v>38.229999999999997</v>
      </c>
      <c r="K16" s="26"/>
      <c r="L16" s="28">
        <v>14000</v>
      </c>
      <c r="M16" s="23" t="s">
        <v>26</v>
      </c>
      <c r="N16" s="23" t="s">
        <v>27</v>
      </c>
    </row>
    <row r="17" spans="1:14" x14ac:dyDescent="0.2">
      <c r="A17" s="2" t="s">
        <v>28</v>
      </c>
      <c r="B17" s="4"/>
      <c r="C17" s="2" t="s">
        <v>10</v>
      </c>
      <c r="D17" s="8">
        <v>38161000</v>
      </c>
      <c r="E17" s="3"/>
      <c r="F17" s="14">
        <v>1</v>
      </c>
      <c r="G17" s="6">
        <v>119000</v>
      </c>
      <c r="H17" s="7">
        <v>1</v>
      </c>
      <c r="I17" s="7">
        <v>1</v>
      </c>
      <c r="J17" s="9">
        <v>30.83</v>
      </c>
      <c r="K17" s="3"/>
      <c r="L17" s="3"/>
      <c r="M17" s="2"/>
      <c r="N17" s="2" t="s">
        <v>29</v>
      </c>
    </row>
    <row r="18" spans="1:14" x14ac:dyDescent="0.2">
      <c r="A18" s="23" t="s">
        <v>30</v>
      </c>
      <c r="B18" s="24"/>
      <c r="C18" s="23" t="s">
        <v>10</v>
      </c>
      <c r="D18" s="32">
        <v>28664000</v>
      </c>
      <c r="E18" s="26"/>
      <c r="F18" s="27">
        <v>16</v>
      </c>
      <c r="G18" s="28">
        <v>207000</v>
      </c>
      <c r="H18" s="29">
        <v>0.96</v>
      </c>
      <c r="I18" s="29">
        <v>0.96</v>
      </c>
      <c r="J18" s="33">
        <v>28.91</v>
      </c>
      <c r="K18" s="26"/>
      <c r="L18" s="26"/>
      <c r="M18" s="23"/>
      <c r="N18" s="23" t="s">
        <v>31</v>
      </c>
    </row>
    <row r="19" spans="1:14" x14ac:dyDescent="0.2">
      <c r="A19" s="2" t="s">
        <v>32</v>
      </c>
      <c r="B19" s="4"/>
      <c r="C19" s="2" t="s">
        <v>10</v>
      </c>
      <c r="D19" s="8">
        <v>36851000</v>
      </c>
      <c r="E19" s="3"/>
      <c r="F19" s="14">
        <v>19</v>
      </c>
      <c r="G19" s="6">
        <v>132000</v>
      </c>
      <c r="H19" s="7">
        <v>0.93</v>
      </c>
      <c r="I19" s="7">
        <v>0.93</v>
      </c>
      <c r="J19" s="9">
        <v>37.04</v>
      </c>
      <c r="K19" s="3"/>
      <c r="L19" s="6">
        <v>58000</v>
      </c>
      <c r="M19" s="2" t="s">
        <v>23</v>
      </c>
      <c r="N19" s="2"/>
    </row>
    <row r="20" spans="1:14" x14ac:dyDescent="0.2">
      <c r="A20" s="23" t="s">
        <v>33</v>
      </c>
      <c r="B20" s="24"/>
      <c r="C20" s="23" t="s">
        <v>10</v>
      </c>
      <c r="D20" s="32">
        <v>17113000</v>
      </c>
      <c r="E20" s="26"/>
      <c r="F20" s="27">
        <v>7</v>
      </c>
      <c r="G20" s="28">
        <v>73000</v>
      </c>
      <c r="H20" s="29">
        <v>1</v>
      </c>
      <c r="I20" s="29">
        <v>0.98</v>
      </c>
      <c r="J20" s="33">
        <v>48.71</v>
      </c>
      <c r="K20" s="26"/>
      <c r="L20" s="28">
        <v>30000</v>
      </c>
      <c r="M20" s="23" t="s">
        <v>34</v>
      </c>
      <c r="N20" s="23"/>
    </row>
    <row r="21" spans="1:14" x14ac:dyDescent="0.2">
      <c r="A21" s="2" t="s">
        <v>35</v>
      </c>
      <c r="B21" s="4"/>
      <c r="C21" s="2" t="s">
        <v>10</v>
      </c>
      <c r="D21" s="8">
        <v>58256000</v>
      </c>
      <c r="E21" s="3"/>
      <c r="F21" s="14">
        <v>26</v>
      </c>
      <c r="G21" s="6">
        <v>359000</v>
      </c>
      <c r="H21" s="7">
        <v>0.97</v>
      </c>
      <c r="I21" s="7">
        <v>0.9</v>
      </c>
      <c r="J21" s="9">
        <v>22.75</v>
      </c>
      <c r="K21" s="3"/>
      <c r="L21" s="6">
        <v>61000</v>
      </c>
      <c r="M21" s="2" t="s">
        <v>23</v>
      </c>
      <c r="N21" s="2" t="s">
        <v>36</v>
      </c>
    </row>
    <row r="22" spans="1:14" x14ac:dyDescent="0.2">
      <c r="A22" s="23" t="s">
        <v>37</v>
      </c>
      <c r="B22" s="24"/>
      <c r="C22" s="23" t="s">
        <v>10</v>
      </c>
      <c r="D22" s="32">
        <v>37071000</v>
      </c>
      <c r="E22" s="26"/>
      <c r="F22" s="27">
        <v>26</v>
      </c>
      <c r="G22" s="28">
        <v>236000</v>
      </c>
      <c r="H22" s="29">
        <v>0.87</v>
      </c>
      <c r="I22" s="29">
        <v>0.86</v>
      </c>
      <c r="J22" s="33">
        <v>23.58</v>
      </c>
      <c r="K22" s="26"/>
      <c r="L22" s="28">
        <v>55000</v>
      </c>
      <c r="M22" s="23" t="s">
        <v>23</v>
      </c>
      <c r="N22" s="23" t="s">
        <v>38</v>
      </c>
    </row>
    <row r="23" spans="1:14" x14ac:dyDescent="0.2">
      <c r="A23" s="2" t="s">
        <v>39</v>
      </c>
      <c r="B23" s="4"/>
      <c r="C23" s="2" t="s">
        <v>10</v>
      </c>
      <c r="D23" s="8">
        <v>162553000</v>
      </c>
      <c r="E23" s="8">
        <v>67492000</v>
      </c>
      <c r="F23" s="14">
        <v>36</v>
      </c>
      <c r="G23" s="6">
        <v>371000</v>
      </c>
      <c r="H23" s="7">
        <v>1</v>
      </c>
      <c r="I23" s="7">
        <v>0.89</v>
      </c>
      <c r="J23" s="9">
        <v>32.35</v>
      </c>
      <c r="K23" s="3"/>
      <c r="L23" s="6">
        <v>73000</v>
      </c>
      <c r="M23" s="2" t="s">
        <v>23</v>
      </c>
      <c r="N23" s="2" t="s">
        <v>40</v>
      </c>
    </row>
    <row r="24" spans="1:14" x14ac:dyDescent="0.2">
      <c r="A24" s="23" t="s">
        <v>41</v>
      </c>
      <c r="B24" s="31" t="s">
        <v>106</v>
      </c>
      <c r="C24" s="23" t="s">
        <v>10</v>
      </c>
      <c r="D24" s="32">
        <v>86511000</v>
      </c>
      <c r="E24" s="26"/>
      <c r="F24" s="27">
        <v>29</v>
      </c>
      <c r="G24" s="28">
        <v>569000</v>
      </c>
      <c r="H24" s="29">
        <v>0.96</v>
      </c>
      <c r="I24" s="29">
        <v>0.96</v>
      </c>
      <c r="J24" s="33">
        <v>18.73</v>
      </c>
      <c r="K24" s="26"/>
      <c r="L24" s="28">
        <v>62000</v>
      </c>
      <c r="M24" s="23" t="s">
        <v>42</v>
      </c>
      <c r="N24" s="23" t="s">
        <v>43</v>
      </c>
    </row>
    <row r="25" spans="1:14" x14ac:dyDescent="0.2">
      <c r="A25" s="2" t="s">
        <v>44</v>
      </c>
      <c r="B25" s="4"/>
      <c r="C25" s="2" t="s">
        <v>10</v>
      </c>
      <c r="D25" s="8">
        <v>12729000</v>
      </c>
      <c r="E25" s="3"/>
      <c r="F25" s="14">
        <v>10</v>
      </c>
      <c r="G25" s="6">
        <v>92000</v>
      </c>
      <c r="H25" s="7">
        <v>0.97</v>
      </c>
      <c r="I25" s="7">
        <v>0.97</v>
      </c>
      <c r="J25" s="9">
        <v>40.270000000000003</v>
      </c>
      <c r="K25" s="3"/>
      <c r="L25" s="6">
        <v>24000</v>
      </c>
      <c r="M25" s="2" t="s">
        <v>34</v>
      </c>
      <c r="N25" s="2" t="s">
        <v>45</v>
      </c>
    </row>
    <row r="26" spans="1:14" x14ac:dyDescent="0.2">
      <c r="A26" s="23" t="s">
        <v>46</v>
      </c>
      <c r="B26" s="24"/>
      <c r="C26" s="23" t="s">
        <v>10</v>
      </c>
      <c r="D26" s="32">
        <v>29937000</v>
      </c>
      <c r="E26" s="26"/>
      <c r="F26" s="27">
        <v>25</v>
      </c>
      <c r="G26" s="28">
        <v>227000</v>
      </c>
      <c r="H26" s="29">
        <v>0.98</v>
      </c>
      <c r="I26" s="29">
        <v>0.98</v>
      </c>
      <c r="J26" s="33">
        <v>26.08</v>
      </c>
      <c r="K26" s="26"/>
      <c r="L26" s="28">
        <v>65000</v>
      </c>
      <c r="M26" s="23" t="s">
        <v>47</v>
      </c>
      <c r="N26" s="23" t="s">
        <v>48</v>
      </c>
    </row>
    <row r="27" spans="1:14" x14ac:dyDescent="0.2">
      <c r="A27" s="2" t="s">
        <v>49</v>
      </c>
      <c r="B27" s="4"/>
      <c r="C27" s="2" t="s">
        <v>10</v>
      </c>
      <c r="D27" s="8">
        <v>106338000</v>
      </c>
      <c r="E27" s="3"/>
      <c r="F27" s="14">
        <v>14</v>
      </c>
      <c r="G27" s="6">
        <v>298000</v>
      </c>
      <c r="H27" s="7">
        <v>0.95</v>
      </c>
      <c r="I27" s="7">
        <v>0.9</v>
      </c>
      <c r="J27" s="9">
        <v>35.61</v>
      </c>
      <c r="K27" s="3"/>
      <c r="L27" s="6">
        <v>45000</v>
      </c>
      <c r="M27" s="2" t="s">
        <v>50</v>
      </c>
      <c r="N27" s="2" t="s">
        <v>51</v>
      </c>
    </row>
    <row r="28" spans="1:14" x14ac:dyDescent="0.2">
      <c r="A28" s="23" t="s">
        <v>52</v>
      </c>
      <c r="B28" s="31" t="s">
        <v>274</v>
      </c>
      <c r="C28" s="23" t="s">
        <v>10</v>
      </c>
      <c r="D28" s="32">
        <v>621488000</v>
      </c>
      <c r="E28" s="26"/>
      <c r="F28" s="27">
        <v>24</v>
      </c>
      <c r="G28" s="28">
        <v>469000</v>
      </c>
      <c r="H28" s="29">
        <v>0.99</v>
      </c>
      <c r="I28" s="29">
        <v>0.99</v>
      </c>
      <c r="J28" s="33">
        <v>40.090000000000003</v>
      </c>
      <c r="K28" s="28">
        <v>765</v>
      </c>
      <c r="L28" s="26"/>
      <c r="M28" s="23"/>
      <c r="N28" s="23" t="s">
        <v>53</v>
      </c>
    </row>
    <row r="29" spans="1:14" x14ac:dyDescent="0.2">
      <c r="A29" s="2" t="s">
        <v>54</v>
      </c>
      <c r="B29" s="4"/>
      <c r="C29" s="2" t="s">
        <v>10</v>
      </c>
      <c r="D29" s="8">
        <v>49338000</v>
      </c>
      <c r="E29" s="3"/>
      <c r="F29" s="14">
        <v>13</v>
      </c>
      <c r="G29" s="6">
        <v>172000</v>
      </c>
      <c r="H29" s="7">
        <v>0.91</v>
      </c>
      <c r="I29" s="7">
        <v>0.91</v>
      </c>
      <c r="J29" s="9">
        <v>47.78</v>
      </c>
      <c r="K29" s="3"/>
      <c r="L29" s="3"/>
      <c r="M29" s="2"/>
      <c r="N29" s="2" t="s">
        <v>55</v>
      </c>
    </row>
    <row r="30" spans="1:14" x14ac:dyDescent="0.2">
      <c r="A30" s="23" t="s">
        <v>56</v>
      </c>
      <c r="B30" s="24"/>
      <c r="C30" s="23" t="s">
        <v>10</v>
      </c>
      <c r="D30" s="32">
        <v>46717000</v>
      </c>
      <c r="E30" s="26"/>
      <c r="F30" s="27">
        <v>10</v>
      </c>
      <c r="G30" s="28">
        <v>117000</v>
      </c>
      <c r="H30" s="29">
        <v>0.97</v>
      </c>
      <c r="I30" s="29">
        <v>0.97</v>
      </c>
      <c r="J30" s="33">
        <v>31.5</v>
      </c>
      <c r="K30" s="26"/>
      <c r="L30" s="28">
        <v>18000</v>
      </c>
      <c r="M30" s="23" t="s">
        <v>20</v>
      </c>
      <c r="N30" s="23" t="s">
        <v>57</v>
      </c>
    </row>
    <row r="31" spans="1:14" x14ac:dyDescent="0.2">
      <c r="A31" s="2" t="s">
        <v>58</v>
      </c>
      <c r="B31" s="4"/>
      <c r="C31" s="2" t="s">
        <v>10</v>
      </c>
      <c r="D31" s="8">
        <v>41532000</v>
      </c>
      <c r="E31" s="3"/>
      <c r="F31" s="14">
        <v>16</v>
      </c>
      <c r="G31" s="6">
        <v>266000</v>
      </c>
      <c r="H31" s="7">
        <v>0.94</v>
      </c>
      <c r="I31" s="7">
        <v>0.94</v>
      </c>
      <c r="J31" s="9">
        <v>24.5</v>
      </c>
      <c r="K31" s="3"/>
      <c r="L31" s="6">
        <v>19000</v>
      </c>
      <c r="M31" s="2" t="s">
        <v>20</v>
      </c>
      <c r="N31" s="2" t="s">
        <v>59</v>
      </c>
    </row>
    <row r="32" spans="1:14" x14ac:dyDescent="0.2">
      <c r="A32" s="23" t="s">
        <v>60</v>
      </c>
      <c r="B32" s="31" t="s">
        <v>275</v>
      </c>
      <c r="C32" s="23" t="s">
        <v>10</v>
      </c>
      <c r="D32" s="32">
        <v>52287000</v>
      </c>
      <c r="E32" s="32">
        <v>4414000</v>
      </c>
      <c r="F32" s="27">
        <v>12</v>
      </c>
      <c r="G32" s="28">
        <v>186000</v>
      </c>
      <c r="H32" s="29">
        <v>0.84</v>
      </c>
      <c r="I32" s="29">
        <v>0.84</v>
      </c>
      <c r="J32" s="33">
        <v>30.49</v>
      </c>
      <c r="K32" s="26"/>
      <c r="L32" s="28">
        <v>25000</v>
      </c>
      <c r="M32" s="23" t="s">
        <v>61</v>
      </c>
      <c r="N32" s="23" t="s">
        <v>62</v>
      </c>
    </row>
    <row r="33" spans="1:14" x14ac:dyDescent="0.2">
      <c r="A33" s="2" t="s">
        <v>63</v>
      </c>
      <c r="B33" s="4"/>
      <c r="C33" s="2" t="s">
        <v>10</v>
      </c>
      <c r="D33" s="8">
        <v>11373000</v>
      </c>
      <c r="E33" s="3"/>
      <c r="F33" s="14">
        <v>14</v>
      </c>
      <c r="G33" s="4" t="s">
        <v>64</v>
      </c>
      <c r="H33" s="7">
        <v>0.95</v>
      </c>
      <c r="I33" s="7">
        <v>0.95</v>
      </c>
      <c r="J33" s="4" t="s">
        <v>65</v>
      </c>
      <c r="K33" s="6">
        <v>282</v>
      </c>
      <c r="L33" s="3"/>
      <c r="M33" s="2"/>
      <c r="N33" s="2"/>
    </row>
    <row r="34" spans="1:14" x14ac:dyDescent="0.2">
      <c r="A34" s="23" t="s">
        <v>66</v>
      </c>
      <c r="B34" s="24"/>
      <c r="C34" s="23" t="s">
        <v>10</v>
      </c>
      <c r="D34" s="32">
        <v>14181000</v>
      </c>
      <c r="E34" s="26"/>
      <c r="F34" s="27">
        <v>1</v>
      </c>
      <c r="G34" s="28">
        <v>51000</v>
      </c>
      <c r="H34" s="29">
        <v>0.94</v>
      </c>
      <c r="I34" s="29">
        <v>0.87</v>
      </c>
      <c r="J34" s="33">
        <v>39.22</v>
      </c>
      <c r="K34" s="26"/>
      <c r="L34" s="26"/>
      <c r="M34" s="23"/>
      <c r="N34" s="23" t="s">
        <v>67</v>
      </c>
    </row>
    <row r="35" spans="1:14" x14ac:dyDescent="0.2">
      <c r="A35" s="2" t="s">
        <v>68</v>
      </c>
      <c r="B35" s="4"/>
      <c r="C35" s="2" t="s">
        <v>10</v>
      </c>
      <c r="D35" s="8">
        <v>22485000</v>
      </c>
      <c r="E35" s="3"/>
      <c r="F35" s="14">
        <v>12</v>
      </c>
      <c r="G35" s="6">
        <v>112000</v>
      </c>
      <c r="H35" s="7">
        <v>0.91</v>
      </c>
      <c r="I35" s="7">
        <v>0.91</v>
      </c>
      <c r="J35" s="9">
        <v>26.01</v>
      </c>
      <c r="K35" s="3"/>
      <c r="L35" s="6">
        <v>26000</v>
      </c>
      <c r="M35" s="2" t="s">
        <v>69</v>
      </c>
      <c r="N35" s="2" t="s">
        <v>70</v>
      </c>
    </row>
    <row r="36" spans="1:14" x14ac:dyDescent="0.2">
      <c r="A36" s="23" t="s">
        <v>71</v>
      </c>
      <c r="B36" s="24"/>
      <c r="C36" s="23" t="s">
        <v>10</v>
      </c>
      <c r="D36" s="32">
        <v>5011000</v>
      </c>
      <c r="E36" s="26"/>
      <c r="F36" s="27">
        <v>5</v>
      </c>
      <c r="G36" s="28">
        <v>50000</v>
      </c>
      <c r="H36" s="29">
        <v>0.96</v>
      </c>
      <c r="I36" s="29">
        <v>0.85</v>
      </c>
      <c r="J36" s="33">
        <v>46.72</v>
      </c>
      <c r="K36" s="26"/>
      <c r="L36" s="28">
        <v>11000</v>
      </c>
      <c r="M36" s="23" t="s">
        <v>26</v>
      </c>
      <c r="N36" s="23"/>
    </row>
    <row r="37" spans="1:14" x14ac:dyDescent="0.2">
      <c r="A37" s="2" t="s">
        <v>72</v>
      </c>
      <c r="B37" s="21" t="s">
        <v>275</v>
      </c>
      <c r="C37" s="2" t="s">
        <v>10</v>
      </c>
      <c r="D37" s="8">
        <v>69396000</v>
      </c>
      <c r="E37" s="8">
        <v>6767000</v>
      </c>
      <c r="F37" s="14">
        <v>16</v>
      </c>
      <c r="G37" s="6">
        <v>258000</v>
      </c>
      <c r="H37" s="7">
        <v>0.91</v>
      </c>
      <c r="I37" s="7">
        <v>0.87</v>
      </c>
      <c r="J37" s="9">
        <v>39.36</v>
      </c>
      <c r="K37" s="3"/>
      <c r="L37" s="6">
        <v>28000</v>
      </c>
      <c r="M37" s="2" t="s">
        <v>11</v>
      </c>
      <c r="N37" s="2" t="s">
        <v>73</v>
      </c>
    </row>
    <row r="38" spans="1:14" x14ac:dyDescent="0.2">
      <c r="A38" s="23" t="s">
        <v>74</v>
      </c>
      <c r="B38" s="24"/>
      <c r="C38" s="23" t="s">
        <v>10</v>
      </c>
      <c r="D38" s="34">
        <v>26077000</v>
      </c>
      <c r="E38" s="26"/>
      <c r="F38" s="35">
        <v>12</v>
      </c>
      <c r="G38" s="36">
        <v>87000</v>
      </c>
      <c r="H38" s="37">
        <v>0.96</v>
      </c>
      <c r="I38" s="37">
        <v>0.94</v>
      </c>
      <c r="J38" s="38">
        <v>102.53</v>
      </c>
      <c r="K38" s="26"/>
      <c r="L38" s="28">
        <v>20000</v>
      </c>
      <c r="M38" s="23" t="s">
        <v>75</v>
      </c>
      <c r="N38" s="23" t="s">
        <v>76</v>
      </c>
    </row>
    <row r="39" spans="1:14" x14ac:dyDescent="0.2">
      <c r="A39" s="39"/>
      <c r="B39" s="40"/>
      <c r="C39" s="39" t="s">
        <v>77</v>
      </c>
      <c r="D39" s="41">
        <f>SUM(D10:D38)</f>
        <v>2074955000</v>
      </c>
      <c r="E39" s="42"/>
      <c r="F39" s="43">
        <v>429</v>
      </c>
      <c r="G39" s="44">
        <v>5932000</v>
      </c>
      <c r="H39" s="45">
        <v>0.95</v>
      </c>
      <c r="I39" s="45">
        <v>0.93</v>
      </c>
      <c r="J39" s="46">
        <v>34.64</v>
      </c>
      <c r="K39" s="42"/>
      <c r="L39" s="42"/>
      <c r="M39" s="39"/>
      <c r="N39" s="39"/>
    </row>
    <row r="40" spans="1:14" x14ac:dyDescent="0.2">
      <c r="A40" s="2"/>
      <c r="B40" s="4"/>
      <c r="C40" s="2"/>
      <c r="D40" s="3"/>
      <c r="E40" s="3"/>
      <c r="F40" s="4"/>
      <c r="G40" s="3"/>
      <c r="H40" s="2"/>
      <c r="I40" s="2"/>
      <c r="J40" s="5"/>
      <c r="K40" s="3"/>
      <c r="L40" s="3"/>
      <c r="M40" s="2"/>
      <c r="N40" s="2"/>
    </row>
    <row r="41" spans="1:14" x14ac:dyDescent="0.2">
      <c r="A41" s="10" t="s">
        <v>284</v>
      </c>
      <c r="B41" s="4"/>
      <c r="C41" s="2"/>
      <c r="D41" s="3"/>
      <c r="E41" s="3"/>
      <c r="F41" s="4"/>
      <c r="G41" s="3"/>
      <c r="H41" s="2"/>
      <c r="I41" s="2"/>
      <c r="J41" s="5"/>
      <c r="K41" s="3"/>
      <c r="L41" s="3"/>
      <c r="M41" s="2"/>
      <c r="N41" s="2"/>
    </row>
    <row r="42" spans="1:14" x14ac:dyDescent="0.2">
      <c r="A42" s="23" t="s">
        <v>78</v>
      </c>
      <c r="B42" s="31" t="s">
        <v>113</v>
      </c>
      <c r="C42" s="23" t="s">
        <v>79</v>
      </c>
      <c r="D42" s="32">
        <v>107333000</v>
      </c>
      <c r="E42" s="32">
        <v>40000000</v>
      </c>
      <c r="F42" s="27">
        <v>22</v>
      </c>
      <c r="G42" s="28">
        <v>223000</v>
      </c>
      <c r="H42" s="29">
        <v>1</v>
      </c>
      <c r="I42" s="29">
        <v>1</v>
      </c>
      <c r="J42" s="47">
        <v>29.03</v>
      </c>
      <c r="K42" s="26"/>
      <c r="L42" s="26"/>
      <c r="M42" s="23"/>
      <c r="N42" s="23" t="s">
        <v>80</v>
      </c>
    </row>
    <row r="43" spans="1:14" x14ac:dyDescent="0.2">
      <c r="A43" s="2" t="s">
        <v>81</v>
      </c>
      <c r="B43" s="21" t="s">
        <v>113</v>
      </c>
      <c r="C43" s="2" t="s">
        <v>79</v>
      </c>
      <c r="D43" s="8">
        <v>110942000</v>
      </c>
      <c r="E43" s="8">
        <v>12677000</v>
      </c>
      <c r="F43" s="14">
        <v>32</v>
      </c>
      <c r="G43" s="6">
        <v>330000</v>
      </c>
      <c r="H43" s="7">
        <v>0.92</v>
      </c>
      <c r="I43" s="7">
        <v>0.92</v>
      </c>
      <c r="J43" s="11">
        <v>22.24</v>
      </c>
      <c r="K43" s="3"/>
      <c r="L43" s="6">
        <v>67000</v>
      </c>
      <c r="M43" s="2" t="s">
        <v>82</v>
      </c>
      <c r="N43" s="2" t="s">
        <v>83</v>
      </c>
    </row>
    <row r="44" spans="1:14" x14ac:dyDescent="0.2">
      <c r="A44" s="23" t="s">
        <v>84</v>
      </c>
      <c r="B44" s="24"/>
      <c r="C44" s="23" t="s">
        <v>79</v>
      </c>
      <c r="D44" s="32">
        <v>19708000</v>
      </c>
      <c r="E44" s="26"/>
      <c r="F44" s="27">
        <v>1</v>
      </c>
      <c r="G44" s="28">
        <v>61000</v>
      </c>
      <c r="H44" s="29">
        <v>1</v>
      </c>
      <c r="I44" s="29">
        <v>1</v>
      </c>
      <c r="J44" s="47">
        <v>47.2</v>
      </c>
      <c r="K44" s="28">
        <v>12</v>
      </c>
      <c r="L44" s="26"/>
      <c r="M44" s="23"/>
      <c r="N44" s="23" t="s">
        <v>85</v>
      </c>
    </row>
    <row r="45" spans="1:14" x14ac:dyDescent="0.2">
      <c r="A45" s="2" t="s">
        <v>86</v>
      </c>
      <c r="B45" s="4"/>
      <c r="C45" s="2" t="s">
        <v>87</v>
      </c>
      <c r="D45" s="8">
        <v>90212000</v>
      </c>
      <c r="E45" s="3"/>
      <c r="F45" s="14">
        <v>22</v>
      </c>
      <c r="G45" s="6">
        <v>241000</v>
      </c>
      <c r="H45" s="7">
        <v>0.88</v>
      </c>
      <c r="I45" s="7">
        <v>0.87</v>
      </c>
      <c r="J45" s="11">
        <v>29.59</v>
      </c>
      <c r="K45" s="3"/>
      <c r="L45" s="6">
        <v>32000</v>
      </c>
      <c r="M45" s="2" t="s">
        <v>88</v>
      </c>
      <c r="N45" s="2" t="s">
        <v>89</v>
      </c>
    </row>
    <row r="46" spans="1:14" x14ac:dyDescent="0.2">
      <c r="A46" s="23" t="s">
        <v>90</v>
      </c>
      <c r="B46" s="24"/>
      <c r="C46" s="23" t="s">
        <v>87</v>
      </c>
      <c r="D46" s="32">
        <v>178943000</v>
      </c>
      <c r="E46" s="26"/>
      <c r="F46" s="27">
        <v>32</v>
      </c>
      <c r="G46" s="28">
        <v>441000</v>
      </c>
      <c r="H46" s="29">
        <v>1</v>
      </c>
      <c r="I46" s="29">
        <v>1</v>
      </c>
      <c r="J46" s="47">
        <v>18.53</v>
      </c>
      <c r="K46" s="26"/>
      <c r="L46" s="28">
        <v>59000</v>
      </c>
      <c r="M46" s="23" t="s">
        <v>91</v>
      </c>
      <c r="N46" s="23" t="s">
        <v>92</v>
      </c>
    </row>
    <row r="47" spans="1:14" x14ac:dyDescent="0.2">
      <c r="A47" s="2" t="s">
        <v>93</v>
      </c>
      <c r="B47" s="21" t="s">
        <v>113</v>
      </c>
      <c r="C47" s="2" t="s">
        <v>94</v>
      </c>
      <c r="D47" s="8">
        <v>52888000</v>
      </c>
      <c r="E47" s="3"/>
      <c r="F47" s="14">
        <v>18</v>
      </c>
      <c r="G47" s="6">
        <v>297000</v>
      </c>
      <c r="H47" s="7">
        <v>0.98</v>
      </c>
      <c r="I47" s="7">
        <v>0.98</v>
      </c>
      <c r="J47" s="11">
        <v>28.98</v>
      </c>
      <c r="K47" s="3"/>
      <c r="L47" s="3"/>
      <c r="M47" s="2"/>
      <c r="N47" s="2" t="s">
        <v>95</v>
      </c>
    </row>
    <row r="48" spans="1:14" x14ac:dyDescent="0.2">
      <c r="A48" s="23" t="s">
        <v>96</v>
      </c>
      <c r="B48" s="31" t="s">
        <v>113</v>
      </c>
      <c r="C48" s="23" t="s">
        <v>87</v>
      </c>
      <c r="D48" s="32">
        <v>26232000</v>
      </c>
      <c r="E48" s="26"/>
      <c r="F48" s="27">
        <v>3</v>
      </c>
      <c r="G48" s="28">
        <v>71000</v>
      </c>
      <c r="H48" s="29">
        <v>0.73</v>
      </c>
      <c r="I48" s="29">
        <v>0.73</v>
      </c>
      <c r="J48" s="47">
        <v>30.69</v>
      </c>
      <c r="K48" s="26"/>
      <c r="L48" s="26"/>
      <c r="M48" s="23"/>
      <c r="N48" s="23" t="s">
        <v>97</v>
      </c>
    </row>
    <row r="49" spans="1:26" ht="25.5" x14ac:dyDescent="0.2">
      <c r="A49" s="2" t="s">
        <v>98</v>
      </c>
      <c r="B49" s="4" t="s">
        <v>99</v>
      </c>
      <c r="C49" s="2" t="s">
        <v>79</v>
      </c>
      <c r="D49" s="8">
        <v>38878000</v>
      </c>
      <c r="E49" s="3"/>
      <c r="F49" s="14">
        <v>9</v>
      </c>
      <c r="G49" s="6">
        <v>21000</v>
      </c>
      <c r="H49" s="7">
        <v>1</v>
      </c>
      <c r="I49" s="7">
        <v>1</v>
      </c>
      <c r="J49" s="12">
        <v>32.07</v>
      </c>
      <c r="K49" s="3"/>
      <c r="L49" s="3"/>
      <c r="M49" s="3"/>
      <c r="N49" s="3" t="s">
        <v>100</v>
      </c>
      <c r="O49" s="3"/>
      <c r="P49" s="3"/>
      <c r="Q49" s="3"/>
      <c r="R49" s="3"/>
      <c r="S49" s="3"/>
      <c r="T49" s="3"/>
      <c r="U49" s="3"/>
      <c r="V49" s="3"/>
      <c r="W49" s="3"/>
      <c r="X49" s="3"/>
      <c r="Y49" s="3"/>
      <c r="Z49" s="3"/>
    </row>
    <row r="50" spans="1:26" x14ac:dyDescent="0.2">
      <c r="A50" s="23" t="s">
        <v>101</v>
      </c>
      <c r="B50" s="24"/>
      <c r="C50" s="23" t="s">
        <v>79</v>
      </c>
      <c r="D50" s="32">
        <v>22831000</v>
      </c>
      <c r="E50" s="26"/>
      <c r="F50" s="27">
        <v>15</v>
      </c>
      <c r="G50" s="28">
        <v>273000</v>
      </c>
      <c r="H50" s="29">
        <v>1</v>
      </c>
      <c r="I50" s="29">
        <v>0.99</v>
      </c>
      <c r="J50" s="47">
        <v>7.36</v>
      </c>
      <c r="K50" s="26"/>
      <c r="L50" s="26"/>
      <c r="M50" s="23"/>
      <c r="N50" s="23" t="s">
        <v>102</v>
      </c>
    </row>
    <row r="51" spans="1:26" x14ac:dyDescent="0.2">
      <c r="A51" s="2" t="s">
        <v>103</v>
      </c>
      <c r="B51" s="4"/>
      <c r="C51" s="2" t="s">
        <v>79</v>
      </c>
      <c r="D51" s="8">
        <v>51965000</v>
      </c>
      <c r="E51" s="3"/>
      <c r="F51" s="14">
        <v>3</v>
      </c>
      <c r="G51" s="6">
        <v>179000</v>
      </c>
      <c r="H51" s="7">
        <v>0.93</v>
      </c>
      <c r="I51" s="7">
        <v>0.73</v>
      </c>
      <c r="J51" s="11">
        <v>36.71</v>
      </c>
      <c r="K51" s="3"/>
      <c r="L51" s="3"/>
      <c r="M51" s="2"/>
      <c r="N51" s="2" t="s">
        <v>104</v>
      </c>
    </row>
    <row r="52" spans="1:26" x14ac:dyDescent="0.2">
      <c r="A52" s="23" t="s">
        <v>105</v>
      </c>
      <c r="B52" s="24" t="s">
        <v>106</v>
      </c>
      <c r="C52" s="23" t="s">
        <v>107</v>
      </c>
      <c r="D52" s="32">
        <v>11580000</v>
      </c>
      <c r="E52" s="26"/>
      <c r="F52" s="27">
        <v>8</v>
      </c>
      <c r="G52" s="28">
        <v>79000</v>
      </c>
      <c r="H52" s="29">
        <v>1</v>
      </c>
      <c r="I52" s="29">
        <v>1</v>
      </c>
      <c r="J52" s="47">
        <v>41.27</v>
      </c>
      <c r="K52" s="26"/>
      <c r="L52" s="28">
        <v>31000</v>
      </c>
      <c r="M52" s="23" t="s">
        <v>108</v>
      </c>
      <c r="N52" s="23" t="s">
        <v>109</v>
      </c>
    </row>
    <row r="53" spans="1:26" x14ac:dyDescent="0.2">
      <c r="A53" s="2" t="s">
        <v>110</v>
      </c>
      <c r="B53" s="4"/>
      <c r="C53" s="2" t="s">
        <v>107</v>
      </c>
      <c r="D53" s="8">
        <v>35533000</v>
      </c>
      <c r="E53" s="3"/>
      <c r="F53" s="14">
        <v>8</v>
      </c>
      <c r="G53" s="6">
        <v>97000</v>
      </c>
      <c r="H53" s="7">
        <v>0.86</v>
      </c>
      <c r="I53" s="7">
        <v>0.81</v>
      </c>
      <c r="J53" s="11">
        <v>42.21</v>
      </c>
      <c r="K53" s="3"/>
      <c r="L53" s="3"/>
      <c r="M53" s="2"/>
      <c r="N53" s="2" t="s">
        <v>111</v>
      </c>
    </row>
    <row r="54" spans="1:26" x14ac:dyDescent="0.2">
      <c r="A54" s="23" t="s">
        <v>112</v>
      </c>
      <c r="B54" s="24" t="s">
        <v>113</v>
      </c>
      <c r="C54" s="23" t="s">
        <v>79</v>
      </c>
      <c r="D54" s="32">
        <v>79649000</v>
      </c>
      <c r="E54" s="26"/>
      <c r="F54" s="27">
        <v>12</v>
      </c>
      <c r="G54" s="28">
        <v>139000</v>
      </c>
      <c r="H54" s="29">
        <v>1</v>
      </c>
      <c r="I54" s="29">
        <v>0.92</v>
      </c>
      <c r="J54" s="47">
        <v>31.38</v>
      </c>
      <c r="K54" s="26"/>
      <c r="L54" s="26"/>
      <c r="M54" s="23"/>
      <c r="N54" s="23" t="s">
        <v>114</v>
      </c>
    </row>
    <row r="55" spans="1:26" x14ac:dyDescent="0.2">
      <c r="A55" s="2" t="s">
        <v>115</v>
      </c>
      <c r="B55" s="4" t="s">
        <v>113</v>
      </c>
      <c r="C55" s="2" t="s">
        <v>79</v>
      </c>
      <c r="D55" s="8">
        <v>17936000</v>
      </c>
      <c r="E55" s="8">
        <v>8230000</v>
      </c>
      <c r="F55" s="14">
        <v>4</v>
      </c>
      <c r="G55" s="6">
        <v>48000</v>
      </c>
      <c r="H55" s="7">
        <v>1</v>
      </c>
      <c r="I55" s="7">
        <v>1</v>
      </c>
      <c r="J55" s="11">
        <v>23.27</v>
      </c>
      <c r="K55" s="3"/>
      <c r="L55" s="3"/>
      <c r="M55" s="2"/>
      <c r="N55" s="2" t="s">
        <v>116</v>
      </c>
    </row>
    <row r="56" spans="1:26" x14ac:dyDescent="0.2">
      <c r="A56" s="23" t="s">
        <v>117</v>
      </c>
      <c r="B56" s="24" t="s">
        <v>113</v>
      </c>
      <c r="C56" s="23" t="s">
        <v>79</v>
      </c>
      <c r="D56" s="32">
        <v>292762000</v>
      </c>
      <c r="E56" s="32">
        <v>125000000</v>
      </c>
      <c r="F56" s="27">
        <v>50</v>
      </c>
      <c r="G56" s="28">
        <v>502000</v>
      </c>
      <c r="H56" s="29">
        <v>0.93</v>
      </c>
      <c r="I56" s="29">
        <v>0.92</v>
      </c>
      <c r="J56" s="47">
        <v>44.23</v>
      </c>
      <c r="K56" s="26"/>
      <c r="L56" s="28">
        <v>66000</v>
      </c>
      <c r="M56" s="23" t="s">
        <v>34</v>
      </c>
      <c r="N56" s="23" t="s">
        <v>118</v>
      </c>
    </row>
    <row r="57" spans="1:26" x14ac:dyDescent="0.2">
      <c r="A57" s="2" t="s">
        <v>119</v>
      </c>
      <c r="B57" s="4" t="s">
        <v>106</v>
      </c>
      <c r="C57" s="2" t="s">
        <v>107</v>
      </c>
      <c r="D57" s="8">
        <v>46003000</v>
      </c>
      <c r="E57" s="3"/>
      <c r="F57" s="14">
        <v>22</v>
      </c>
      <c r="G57" s="6">
        <v>212000</v>
      </c>
      <c r="H57" s="7">
        <v>0.94</v>
      </c>
      <c r="I57" s="7">
        <v>0.93</v>
      </c>
      <c r="J57" s="11">
        <v>15.9</v>
      </c>
      <c r="K57" s="3"/>
      <c r="L57" s="6">
        <v>11000</v>
      </c>
      <c r="M57" s="2" t="s">
        <v>26</v>
      </c>
      <c r="N57" s="2" t="s">
        <v>120</v>
      </c>
    </row>
    <row r="58" spans="1:26" x14ac:dyDescent="0.2">
      <c r="A58" s="23" t="s">
        <v>121</v>
      </c>
      <c r="B58" s="24"/>
      <c r="C58" s="23" t="s">
        <v>107</v>
      </c>
      <c r="D58" s="32">
        <v>1050264000</v>
      </c>
      <c r="E58" s="26"/>
      <c r="F58" s="27">
        <v>45</v>
      </c>
      <c r="G58" s="28">
        <v>895000</v>
      </c>
      <c r="H58" s="29">
        <v>0.99</v>
      </c>
      <c r="I58" s="29">
        <v>0.98</v>
      </c>
      <c r="J58" s="47">
        <v>55.26</v>
      </c>
      <c r="K58" s="28">
        <v>662</v>
      </c>
      <c r="L58" s="26"/>
      <c r="M58" s="23"/>
      <c r="N58" s="26" t="s">
        <v>122</v>
      </c>
    </row>
    <row r="59" spans="1:26" x14ac:dyDescent="0.2">
      <c r="A59" s="2" t="s">
        <v>123</v>
      </c>
      <c r="B59" s="4" t="s">
        <v>113</v>
      </c>
      <c r="C59" s="2" t="s">
        <v>79</v>
      </c>
      <c r="D59" s="8">
        <v>43837000</v>
      </c>
      <c r="E59" s="8">
        <v>16630000</v>
      </c>
      <c r="F59" s="14">
        <v>12</v>
      </c>
      <c r="G59" s="6">
        <v>148000</v>
      </c>
      <c r="H59" s="7">
        <v>0.89</v>
      </c>
      <c r="I59" s="7">
        <v>0.89</v>
      </c>
      <c r="J59" s="11">
        <v>15.92</v>
      </c>
      <c r="K59" s="3"/>
      <c r="L59" s="6">
        <v>43000</v>
      </c>
      <c r="M59" s="2" t="s">
        <v>82</v>
      </c>
      <c r="N59" s="3" t="s">
        <v>109</v>
      </c>
    </row>
    <row r="60" spans="1:26" x14ac:dyDescent="0.2">
      <c r="A60" s="23" t="s">
        <v>124</v>
      </c>
      <c r="B60" s="24"/>
      <c r="C60" s="23" t="s">
        <v>79</v>
      </c>
      <c r="D60" s="32">
        <v>81217000</v>
      </c>
      <c r="E60" s="26"/>
      <c r="F60" s="27">
        <v>2</v>
      </c>
      <c r="G60" s="28">
        <v>209000</v>
      </c>
      <c r="H60" s="29">
        <v>1</v>
      </c>
      <c r="I60" s="29">
        <v>1</v>
      </c>
      <c r="J60" s="47">
        <v>90.68</v>
      </c>
      <c r="K60" s="26"/>
      <c r="L60" s="26"/>
      <c r="M60" s="23"/>
      <c r="N60" s="23" t="s">
        <v>125</v>
      </c>
    </row>
    <row r="61" spans="1:26" x14ac:dyDescent="0.2">
      <c r="A61" s="2" t="s">
        <v>126</v>
      </c>
      <c r="B61" s="4"/>
      <c r="C61" s="2" t="s">
        <v>107</v>
      </c>
      <c r="D61" s="8">
        <v>157473000</v>
      </c>
      <c r="E61" s="3"/>
      <c r="F61" s="14">
        <v>44</v>
      </c>
      <c r="G61" s="6">
        <v>653000</v>
      </c>
      <c r="H61" s="7">
        <v>0.99</v>
      </c>
      <c r="I61" s="7">
        <v>0.98</v>
      </c>
      <c r="J61" s="48">
        <v>19.72</v>
      </c>
      <c r="K61" s="3"/>
      <c r="L61" s="3"/>
      <c r="M61" s="2"/>
      <c r="N61" s="2" t="s">
        <v>127</v>
      </c>
    </row>
    <row r="62" spans="1:26" x14ac:dyDescent="0.2">
      <c r="A62" s="49"/>
      <c r="B62" s="50"/>
      <c r="C62" s="49" t="s">
        <v>128</v>
      </c>
      <c r="D62" s="51">
        <f>SUM(D42:D61)</f>
        <v>2516186000</v>
      </c>
      <c r="E62" s="52"/>
      <c r="F62" s="53">
        <v>364</v>
      </c>
      <c r="G62" s="54">
        <v>5119000</v>
      </c>
      <c r="H62" s="55">
        <v>0.96</v>
      </c>
      <c r="I62" s="55">
        <v>0.95</v>
      </c>
      <c r="J62" s="56">
        <v>34.1</v>
      </c>
      <c r="K62" s="52"/>
      <c r="L62" s="52"/>
      <c r="M62" s="49"/>
      <c r="N62" s="49"/>
    </row>
    <row r="63" spans="1:26" x14ac:dyDescent="0.2">
      <c r="A63" s="2"/>
      <c r="B63" s="4"/>
      <c r="C63" s="2"/>
      <c r="D63" s="3"/>
      <c r="E63" s="3"/>
      <c r="F63" s="4"/>
      <c r="G63" s="3"/>
      <c r="H63" s="2"/>
      <c r="I63" s="2"/>
      <c r="J63" s="5"/>
      <c r="K63" s="3"/>
      <c r="L63" s="3"/>
      <c r="M63" s="2"/>
      <c r="N63" s="2"/>
    </row>
    <row r="64" spans="1:26" x14ac:dyDescent="0.2">
      <c r="A64" s="10" t="s">
        <v>285</v>
      </c>
      <c r="B64" s="4"/>
      <c r="C64" s="2"/>
      <c r="D64" s="3"/>
      <c r="E64" s="3"/>
      <c r="F64" s="4"/>
      <c r="G64" s="3"/>
      <c r="H64" s="2"/>
      <c r="I64" s="2"/>
      <c r="J64" s="5"/>
      <c r="K64" s="3"/>
      <c r="L64" s="3"/>
      <c r="M64" s="2"/>
      <c r="N64" s="2"/>
    </row>
    <row r="65" spans="1:14" x14ac:dyDescent="0.2">
      <c r="A65" s="23" t="s">
        <v>129</v>
      </c>
      <c r="B65" s="24"/>
      <c r="C65" s="23" t="s">
        <v>130</v>
      </c>
      <c r="D65" s="32">
        <v>96765000</v>
      </c>
      <c r="E65" s="26"/>
      <c r="F65" s="27">
        <v>46</v>
      </c>
      <c r="G65" s="28">
        <v>409000</v>
      </c>
      <c r="H65" s="29">
        <v>0.82</v>
      </c>
      <c r="I65" s="29">
        <v>0.82</v>
      </c>
      <c r="J65" s="47">
        <v>22.5</v>
      </c>
      <c r="K65" s="26"/>
      <c r="L65" s="28">
        <v>14000</v>
      </c>
      <c r="M65" s="23" t="s">
        <v>26</v>
      </c>
      <c r="N65" s="26" t="s">
        <v>131</v>
      </c>
    </row>
    <row r="66" spans="1:14" x14ac:dyDescent="0.2">
      <c r="A66" s="2" t="s">
        <v>132</v>
      </c>
      <c r="B66" s="4" t="s">
        <v>133</v>
      </c>
      <c r="C66" s="2" t="s">
        <v>130</v>
      </c>
      <c r="D66" s="8">
        <v>48275000</v>
      </c>
      <c r="E66" s="8">
        <v>11500000</v>
      </c>
      <c r="F66" s="14">
        <v>11</v>
      </c>
      <c r="G66" s="6">
        <v>99000</v>
      </c>
      <c r="H66" s="7">
        <v>0.96</v>
      </c>
      <c r="I66" s="7">
        <v>0.96</v>
      </c>
      <c r="J66" s="11">
        <v>38.58</v>
      </c>
      <c r="K66" s="3"/>
      <c r="L66" s="3"/>
      <c r="M66" s="2"/>
      <c r="N66" s="3" t="s">
        <v>134</v>
      </c>
    </row>
    <row r="67" spans="1:14" x14ac:dyDescent="0.2">
      <c r="A67" s="23" t="s">
        <v>135</v>
      </c>
      <c r="B67" s="24"/>
      <c r="C67" s="23" t="s">
        <v>136</v>
      </c>
      <c r="D67" s="32">
        <v>57105000</v>
      </c>
      <c r="E67" s="26"/>
      <c r="F67" s="27">
        <v>9</v>
      </c>
      <c r="G67" s="28">
        <v>92000</v>
      </c>
      <c r="H67" s="29">
        <v>0.93</v>
      </c>
      <c r="I67" s="29">
        <v>0.93</v>
      </c>
      <c r="J67" s="47">
        <v>29.66</v>
      </c>
      <c r="K67" s="28">
        <v>2</v>
      </c>
      <c r="L67" s="28">
        <v>45000</v>
      </c>
      <c r="M67" s="23" t="s">
        <v>137</v>
      </c>
      <c r="N67" s="26" t="s">
        <v>138</v>
      </c>
    </row>
    <row r="68" spans="1:14" x14ac:dyDescent="0.2">
      <c r="A68" s="2" t="s">
        <v>139</v>
      </c>
      <c r="B68" s="4"/>
      <c r="C68" s="2" t="s">
        <v>130</v>
      </c>
      <c r="D68" s="8">
        <v>93177000</v>
      </c>
      <c r="E68" s="3"/>
      <c r="F68" s="14">
        <v>17</v>
      </c>
      <c r="G68" s="6">
        <v>404000</v>
      </c>
      <c r="H68" s="7">
        <v>0.99</v>
      </c>
      <c r="I68" s="7">
        <v>0.99</v>
      </c>
      <c r="J68" s="11">
        <v>35.4</v>
      </c>
      <c r="K68" s="3"/>
      <c r="L68" s="6">
        <v>15000</v>
      </c>
      <c r="M68" s="2" t="s">
        <v>140</v>
      </c>
      <c r="N68" s="2" t="s">
        <v>141</v>
      </c>
    </row>
    <row r="69" spans="1:14" x14ac:dyDescent="0.2">
      <c r="A69" s="23" t="s">
        <v>142</v>
      </c>
      <c r="B69" s="24"/>
      <c r="C69" s="23" t="s">
        <v>130</v>
      </c>
      <c r="D69" s="32">
        <v>81787000</v>
      </c>
      <c r="E69" s="26"/>
      <c r="F69" s="27">
        <v>9</v>
      </c>
      <c r="G69" s="28">
        <v>147000</v>
      </c>
      <c r="H69" s="29">
        <v>0.9</v>
      </c>
      <c r="I69" s="29">
        <v>0.9</v>
      </c>
      <c r="J69" s="47">
        <v>39.979999999999997</v>
      </c>
      <c r="K69" s="26"/>
      <c r="L69" s="28">
        <v>43000</v>
      </c>
      <c r="M69" s="26" t="s">
        <v>143</v>
      </c>
      <c r="N69" s="26" t="s">
        <v>144</v>
      </c>
    </row>
    <row r="70" spans="1:14" x14ac:dyDescent="0.2">
      <c r="A70" s="2" t="s">
        <v>145</v>
      </c>
      <c r="B70" s="4"/>
      <c r="C70" s="2" t="s">
        <v>130</v>
      </c>
      <c r="D70" s="8">
        <v>31871000</v>
      </c>
      <c r="E70" s="3"/>
      <c r="F70" s="14">
        <v>13</v>
      </c>
      <c r="G70" s="6">
        <v>106000</v>
      </c>
      <c r="H70" s="7">
        <v>0.96</v>
      </c>
      <c r="I70" s="7">
        <v>0.96</v>
      </c>
      <c r="J70" s="11">
        <v>19.02</v>
      </c>
      <c r="K70" s="3"/>
      <c r="L70" s="6">
        <v>46000</v>
      </c>
      <c r="M70" s="2" t="s">
        <v>146</v>
      </c>
      <c r="N70" s="3" t="s">
        <v>147</v>
      </c>
    </row>
    <row r="71" spans="1:14" x14ac:dyDescent="0.2">
      <c r="A71" s="23" t="s">
        <v>148</v>
      </c>
      <c r="B71" s="24"/>
      <c r="C71" s="23" t="s">
        <v>136</v>
      </c>
      <c r="D71" s="32">
        <v>23748000</v>
      </c>
      <c r="E71" s="26"/>
      <c r="F71" s="27">
        <v>1</v>
      </c>
      <c r="G71" s="28">
        <v>36000</v>
      </c>
      <c r="H71" s="29">
        <v>1</v>
      </c>
      <c r="I71" s="29">
        <v>1</v>
      </c>
      <c r="J71" s="47">
        <v>96.19</v>
      </c>
      <c r="K71" s="26"/>
      <c r="L71" s="26"/>
      <c r="M71" s="23"/>
      <c r="N71" s="26" t="s">
        <v>149</v>
      </c>
    </row>
    <row r="72" spans="1:14" x14ac:dyDescent="0.2">
      <c r="A72" s="2" t="s">
        <v>150</v>
      </c>
      <c r="B72" s="4"/>
      <c r="C72" s="2" t="s">
        <v>130</v>
      </c>
      <c r="D72" s="8">
        <v>29441000</v>
      </c>
      <c r="E72" s="3"/>
      <c r="F72" s="14">
        <v>15</v>
      </c>
      <c r="G72" s="6">
        <v>133000</v>
      </c>
      <c r="H72" s="7">
        <v>0.8</v>
      </c>
      <c r="I72" s="7">
        <v>0.8</v>
      </c>
      <c r="J72" s="11">
        <v>33.6</v>
      </c>
      <c r="K72" s="3"/>
      <c r="L72" s="6">
        <v>61000</v>
      </c>
      <c r="M72" s="2" t="s">
        <v>151</v>
      </c>
      <c r="N72" s="2"/>
    </row>
    <row r="73" spans="1:14" x14ac:dyDescent="0.2">
      <c r="A73" s="23" t="s">
        <v>152</v>
      </c>
      <c r="B73" s="24" t="s">
        <v>153</v>
      </c>
      <c r="C73" s="23" t="s">
        <v>130</v>
      </c>
      <c r="D73" s="32">
        <v>197242000</v>
      </c>
      <c r="E73" s="32">
        <v>97951000</v>
      </c>
      <c r="F73" s="27">
        <v>3</v>
      </c>
      <c r="G73" s="28">
        <v>158000</v>
      </c>
      <c r="H73" s="29">
        <v>0.95</v>
      </c>
      <c r="I73" s="29">
        <v>0.92</v>
      </c>
      <c r="J73" s="47">
        <v>54.99</v>
      </c>
      <c r="K73" s="28">
        <v>123</v>
      </c>
      <c r="L73" s="26"/>
      <c r="M73" s="23"/>
      <c r="N73" s="26" t="s">
        <v>154</v>
      </c>
    </row>
    <row r="74" spans="1:14" x14ac:dyDescent="0.2">
      <c r="A74" s="2" t="s">
        <v>155</v>
      </c>
      <c r="B74" s="4"/>
      <c r="C74" s="2" t="s">
        <v>130</v>
      </c>
      <c r="D74" s="8">
        <v>46686000</v>
      </c>
      <c r="E74" s="3"/>
      <c r="F74" s="14">
        <v>21</v>
      </c>
      <c r="G74" s="6">
        <v>263000</v>
      </c>
      <c r="H74" s="7">
        <v>0.81</v>
      </c>
      <c r="I74" s="7">
        <v>0.81</v>
      </c>
      <c r="J74" s="11">
        <v>23.84</v>
      </c>
      <c r="K74" s="3"/>
      <c r="L74" s="3"/>
      <c r="M74" s="2"/>
      <c r="N74" s="2" t="s">
        <v>156</v>
      </c>
    </row>
    <row r="75" spans="1:14" x14ac:dyDescent="0.2">
      <c r="A75" s="23" t="s">
        <v>157</v>
      </c>
      <c r="B75" s="24"/>
      <c r="C75" s="23" t="s">
        <v>130</v>
      </c>
      <c r="D75" s="32">
        <v>13223000</v>
      </c>
      <c r="E75" s="26"/>
      <c r="F75" s="27">
        <v>18</v>
      </c>
      <c r="G75" s="28">
        <v>74000</v>
      </c>
      <c r="H75" s="29">
        <v>0.93</v>
      </c>
      <c r="I75" s="29">
        <v>0.93</v>
      </c>
      <c r="J75" s="47">
        <v>29.46</v>
      </c>
      <c r="K75" s="26"/>
      <c r="L75" s="26"/>
      <c r="M75" s="23"/>
      <c r="N75" s="23" t="s">
        <v>158</v>
      </c>
    </row>
    <row r="76" spans="1:14" x14ac:dyDescent="0.2">
      <c r="A76" s="2" t="s">
        <v>159</v>
      </c>
      <c r="B76" s="4"/>
      <c r="C76" s="2" t="s">
        <v>130</v>
      </c>
      <c r="D76" s="8">
        <v>99954000</v>
      </c>
      <c r="E76" s="3"/>
      <c r="F76" s="14">
        <v>21</v>
      </c>
      <c r="G76" s="6">
        <v>239000</v>
      </c>
      <c r="H76" s="7">
        <v>1</v>
      </c>
      <c r="I76" s="7">
        <v>1</v>
      </c>
      <c r="J76" s="11">
        <v>26.1</v>
      </c>
      <c r="K76" s="3"/>
      <c r="L76" s="6">
        <v>53000</v>
      </c>
      <c r="M76" s="2" t="s">
        <v>160</v>
      </c>
      <c r="N76" s="2" t="s">
        <v>161</v>
      </c>
    </row>
    <row r="77" spans="1:14" x14ac:dyDescent="0.2">
      <c r="A77" s="23" t="s">
        <v>162</v>
      </c>
      <c r="B77" s="31" t="s">
        <v>275</v>
      </c>
      <c r="C77" s="23" t="s">
        <v>163</v>
      </c>
      <c r="D77" s="32">
        <v>129139000</v>
      </c>
      <c r="E77" s="32">
        <v>55390000</v>
      </c>
      <c r="F77" s="27">
        <v>50</v>
      </c>
      <c r="G77" s="28">
        <v>550000</v>
      </c>
      <c r="H77" s="29">
        <v>0.96</v>
      </c>
      <c r="I77" s="29">
        <v>0.95</v>
      </c>
      <c r="J77" s="47">
        <v>24.86</v>
      </c>
      <c r="K77" s="26"/>
      <c r="L77" s="28">
        <v>75000</v>
      </c>
      <c r="M77" s="23" t="s">
        <v>151</v>
      </c>
      <c r="N77" s="23" t="s">
        <v>164</v>
      </c>
    </row>
    <row r="78" spans="1:14" x14ac:dyDescent="0.2">
      <c r="A78" s="2" t="s">
        <v>165</v>
      </c>
      <c r="B78" s="4" t="s">
        <v>133</v>
      </c>
      <c r="C78" s="2" t="s">
        <v>130</v>
      </c>
      <c r="D78" s="8">
        <v>126550000</v>
      </c>
      <c r="E78" s="8">
        <v>43600000</v>
      </c>
      <c r="F78" s="14">
        <v>21</v>
      </c>
      <c r="G78" s="6">
        <v>192000</v>
      </c>
      <c r="H78" s="7">
        <v>0.97</v>
      </c>
      <c r="I78" s="7">
        <v>0.97</v>
      </c>
      <c r="J78" s="11">
        <v>48.29</v>
      </c>
      <c r="K78" s="3"/>
      <c r="L78" s="3"/>
      <c r="M78" s="2"/>
      <c r="N78" s="2" t="s">
        <v>166</v>
      </c>
    </row>
    <row r="79" spans="1:14" x14ac:dyDescent="0.2">
      <c r="A79" s="23" t="s">
        <v>167</v>
      </c>
      <c r="B79" s="24"/>
      <c r="C79" s="23" t="s">
        <v>130</v>
      </c>
      <c r="D79" s="32">
        <v>40974000</v>
      </c>
      <c r="E79" s="26"/>
      <c r="F79" s="27">
        <v>19</v>
      </c>
      <c r="G79" s="28">
        <v>211000</v>
      </c>
      <c r="H79" s="29">
        <v>1</v>
      </c>
      <c r="I79" s="29">
        <v>1</v>
      </c>
      <c r="J79" s="47">
        <v>23.3</v>
      </c>
      <c r="K79" s="26"/>
      <c r="L79" s="26"/>
      <c r="M79" s="23"/>
      <c r="N79" s="23" t="s">
        <v>168</v>
      </c>
    </row>
    <row r="80" spans="1:14" x14ac:dyDescent="0.2">
      <c r="A80" s="39"/>
      <c r="B80" s="40"/>
      <c r="C80" s="39" t="s">
        <v>169</v>
      </c>
      <c r="D80" s="41">
        <f>SUM(D65:D79)</f>
        <v>1115937000</v>
      </c>
      <c r="E80" s="42"/>
      <c r="F80" s="43">
        <v>274</v>
      </c>
      <c r="G80" s="44">
        <v>3113000</v>
      </c>
      <c r="H80" s="45">
        <v>0.93</v>
      </c>
      <c r="I80" s="45">
        <v>0.92</v>
      </c>
      <c r="J80" s="57">
        <v>31.48</v>
      </c>
      <c r="K80" s="42"/>
      <c r="L80" s="42"/>
      <c r="M80" s="39"/>
      <c r="N80" s="39"/>
    </row>
    <row r="81" spans="1:14" x14ac:dyDescent="0.2">
      <c r="A81" s="2"/>
      <c r="B81" s="4"/>
      <c r="C81" s="2"/>
      <c r="D81" s="3"/>
      <c r="E81" s="3"/>
      <c r="F81" s="4"/>
      <c r="G81" s="3"/>
      <c r="H81" s="2"/>
      <c r="I81" s="2"/>
      <c r="J81" s="5"/>
      <c r="K81" s="3"/>
      <c r="L81" s="3"/>
      <c r="M81" s="2"/>
      <c r="N81" s="2"/>
    </row>
    <row r="82" spans="1:14" x14ac:dyDescent="0.2">
      <c r="A82" s="10" t="s">
        <v>286</v>
      </c>
      <c r="B82" s="4"/>
      <c r="C82" s="2"/>
      <c r="D82" s="3"/>
      <c r="E82" s="3"/>
      <c r="F82" s="4"/>
      <c r="G82" s="3"/>
      <c r="H82" s="2"/>
      <c r="I82" s="2"/>
      <c r="J82" s="5"/>
      <c r="K82" s="3"/>
      <c r="L82" s="3"/>
      <c r="M82" s="2"/>
      <c r="N82" s="2"/>
    </row>
    <row r="83" spans="1:14" x14ac:dyDescent="0.2">
      <c r="A83" s="23" t="s">
        <v>170</v>
      </c>
      <c r="B83" s="24"/>
      <c r="C83" s="23" t="s">
        <v>171</v>
      </c>
      <c r="D83" s="32">
        <v>26496000</v>
      </c>
      <c r="E83" s="26"/>
      <c r="F83" s="27">
        <v>22</v>
      </c>
      <c r="G83" s="28">
        <v>266000</v>
      </c>
      <c r="H83" s="29">
        <v>0.87</v>
      </c>
      <c r="I83" s="29">
        <v>0.83</v>
      </c>
      <c r="J83" s="47">
        <v>14.52</v>
      </c>
      <c r="K83" s="26"/>
      <c r="L83" s="28">
        <v>24000</v>
      </c>
      <c r="M83" s="23" t="s">
        <v>172</v>
      </c>
      <c r="N83" s="23" t="s">
        <v>173</v>
      </c>
    </row>
    <row r="84" spans="1:14" x14ac:dyDescent="0.2">
      <c r="A84" s="2" t="s">
        <v>174</v>
      </c>
      <c r="B84" s="4"/>
      <c r="C84" s="2" t="s">
        <v>171</v>
      </c>
      <c r="D84" s="8">
        <v>57206000</v>
      </c>
      <c r="E84" s="3"/>
      <c r="F84" s="14">
        <v>23</v>
      </c>
      <c r="G84" s="6">
        <v>294000</v>
      </c>
      <c r="H84" s="7">
        <v>0.98</v>
      </c>
      <c r="I84" s="7">
        <v>0.97</v>
      </c>
      <c r="J84" s="11">
        <v>25.03</v>
      </c>
      <c r="K84" s="3"/>
      <c r="L84" s="6">
        <v>45000</v>
      </c>
      <c r="M84" s="2" t="s">
        <v>172</v>
      </c>
      <c r="N84" s="2" t="s">
        <v>175</v>
      </c>
    </row>
    <row r="85" spans="1:14" x14ac:dyDescent="0.2">
      <c r="A85" s="23" t="s">
        <v>176</v>
      </c>
      <c r="B85" s="24"/>
      <c r="C85" s="23" t="s">
        <v>171</v>
      </c>
      <c r="D85" s="32">
        <v>34614000</v>
      </c>
      <c r="E85" s="26"/>
      <c r="F85" s="27">
        <v>28</v>
      </c>
      <c r="G85" s="28">
        <v>268000</v>
      </c>
      <c r="H85" s="29">
        <v>0.9</v>
      </c>
      <c r="I85" s="29">
        <v>0.9</v>
      </c>
      <c r="J85" s="47">
        <v>16.7</v>
      </c>
      <c r="K85" s="26"/>
      <c r="L85" s="28">
        <v>47000</v>
      </c>
      <c r="M85" s="23" t="s">
        <v>34</v>
      </c>
      <c r="N85" s="23" t="s">
        <v>177</v>
      </c>
    </row>
    <row r="86" spans="1:14" x14ac:dyDescent="0.2">
      <c r="A86" s="2" t="s">
        <v>178</v>
      </c>
      <c r="B86" s="4"/>
      <c r="C86" s="2" t="s">
        <v>171</v>
      </c>
      <c r="D86" s="8">
        <v>17083000</v>
      </c>
      <c r="E86" s="3"/>
      <c r="F86" s="14">
        <v>24</v>
      </c>
      <c r="G86" s="6">
        <v>156000</v>
      </c>
      <c r="H86" s="7">
        <v>0.99</v>
      </c>
      <c r="I86" s="7">
        <v>0.99</v>
      </c>
      <c r="J86" s="11">
        <v>23.11</v>
      </c>
      <c r="K86" s="3"/>
      <c r="L86" s="6">
        <v>75000</v>
      </c>
      <c r="M86" s="2" t="s">
        <v>23</v>
      </c>
      <c r="N86" s="2" t="s">
        <v>179</v>
      </c>
    </row>
    <row r="87" spans="1:14" x14ac:dyDescent="0.2">
      <c r="A87" s="23" t="s">
        <v>180</v>
      </c>
      <c r="B87" s="24"/>
      <c r="C87" s="23" t="s">
        <v>171</v>
      </c>
      <c r="D87" s="32">
        <v>22686000</v>
      </c>
      <c r="E87" s="26"/>
      <c r="F87" s="27">
        <v>21</v>
      </c>
      <c r="G87" s="28">
        <v>227000</v>
      </c>
      <c r="H87" s="29">
        <v>0.99</v>
      </c>
      <c r="I87" s="29">
        <v>0.98</v>
      </c>
      <c r="J87" s="47">
        <v>17.22</v>
      </c>
      <c r="K87" s="26"/>
      <c r="L87" s="28">
        <v>55000</v>
      </c>
      <c r="M87" s="23" t="s">
        <v>181</v>
      </c>
      <c r="N87" s="23" t="s">
        <v>182</v>
      </c>
    </row>
    <row r="88" spans="1:14" x14ac:dyDescent="0.2">
      <c r="A88" s="2" t="s">
        <v>183</v>
      </c>
      <c r="B88" s="4"/>
      <c r="C88" s="2" t="s">
        <v>171</v>
      </c>
      <c r="D88" s="8">
        <v>34262000</v>
      </c>
      <c r="E88" s="3"/>
      <c r="F88" s="14">
        <v>29</v>
      </c>
      <c r="G88" s="6">
        <v>363000</v>
      </c>
      <c r="H88" s="7">
        <v>0.98</v>
      </c>
      <c r="I88" s="7">
        <v>0.85</v>
      </c>
      <c r="J88" s="11">
        <v>22.38</v>
      </c>
      <c r="K88" s="3"/>
      <c r="L88" s="6">
        <v>53000</v>
      </c>
      <c r="M88" s="2" t="s">
        <v>172</v>
      </c>
      <c r="N88" s="2" t="s">
        <v>184</v>
      </c>
    </row>
    <row r="89" spans="1:14" x14ac:dyDescent="0.2">
      <c r="A89" s="23" t="s">
        <v>185</v>
      </c>
      <c r="B89" s="24"/>
      <c r="C89" s="23" t="s">
        <v>171</v>
      </c>
      <c r="D89" s="32">
        <v>31744000</v>
      </c>
      <c r="E89" s="26"/>
      <c r="F89" s="27">
        <v>15</v>
      </c>
      <c r="G89" s="28">
        <v>228000</v>
      </c>
      <c r="H89" s="29">
        <v>0.91</v>
      </c>
      <c r="I89" s="29">
        <v>0.77</v>
      </c>
      <c r="J89" s="47">
        <v>20.260000000000002</v>
      </c>
      <c r="K89" s="26"/>
      <c r="L89" s="26"/>
      <c r="M89" s="23"/>
      <c r="N89" s="23" t="s">
        <v>186</v>
      </c>
    </row>
    <row r="90" spans="1:14" x14ac:dyDescent="0.2">
      <c r="A90" s="2" t="s">
        <v>187</v>
      </c>
      <c r="B90" s="4"/>
      <c r="C90" s="2" t="s">
        <v>171</v>
      </c>
      <c r="D90" s="8">
        <v>16455000</v>
      </c>
      <c r="E90" s="3"/>
      <c r="F90" s="14">
        <v>17</v>
      </c>
      <c r="G90" s="6">
        <v>124000</v>
      </c>
      <c r="H90" s="7">
        <v>0.87</v>
      </c>
      <c r="I90" s="7">
        <v>0.87</v>
      </c>
      <c r="J90" s="11">
        <v>9.31</v>
      </c>
      <c r="K90" s="3"/>
      <c r="L90" s="6">
        <v>36000</v>
      </c>
      <c r="M90" s="2" t="s">
        <v>23</v>
      </c>
      <c r="N90" s="2" t="s">
        <v>188</v>
      </c>
    </row>
    <row r="91" spans="1:14" x14ac:dyDescent="0.2">
      <c r="A91" s="23" t="s">
        <v>189</v>
      </c>
      <c r="B91" s="24"/>
      <c r="C91" s="23" t="s">
        <v>171</v>
      </c>
      <c r="D91" s="32">
        <v>30203000</v>
      </c>
      <c r="E91" s="26"/>
      <c r="F91" s="27">
        <v>13</v>
      </c>
      <c r="G91" s="28">
        <v>211000</v>
      </c>
      <c r="H91" s="29">
        <v>0.91</v>
      </c>
      <c r="I91" s="29">
        <v>0.91</v>
      </c>
      <c r="J91" s="47">
        <v>18.149999999999999</v>
      </c>
      <c r="K91" s="26"/>
      <c r="L91" s="26"/>
      <c r="M91" s="23"/>
      <c r="N91" s="23" t="s">
        <v>190</v>
      </c>
    </row>
    <row r="92" spans="1:14" x14ac:dyDescent="0.2">
      <c r="A92" s="2" t="s">
        <v>191</v>
      </c>
      <c r="B92" s="4"/>
      <c r="C92" s="2" t="s">
        <v>171</v>
      </c>
      <c r="D92" s="8">
        <v>43086000</v>
      </c>
      <c r="E92" s="3"/>
      <c r="F92" s="14">
        <v>14</v>
      </c>
      <c r="G92" s="6">
        <v>251000</v>
      </c>
      <c r="H92" s="7">
        <v>1</v>
      </c>
      <c r="I92" s="7">
        <v>1</v>
      </c>
      <c r="J92" s="11">
        <v>28.66</v>
      </c>
      <c r="K92" s="6">
        <v>9</v>
      </c>
      <c r="L92" s="6">
        <v>98000</v>
      </c>
      <c r="M92" s="2" t="s">
        <v>23</v>
      </c>
      <c r="N92" s="2" t="s">
        <v>192</v>
      </c>
    </row>
    <row r="93" spans="1:14" x14ac:dyDescent="0.2">
      <c r="A93" s="49"/>
      <c r="B93" s="50"/>
      <c r="C93" s="49" t="s">
        <v>193</v>
      </c>
      <c r="D93" s="51">
        <v>313835000</v>
      </c>
      <c r="E93" s="52"/>
      <c r="F93" s="53">
        <f>SUM(F83:F92)</f>
        <v>206</v>
      </c>
      <c r="G93" s="54">
        <v>2388000</v>
      </c>
      <c r="H93" s="55">
        <v>0.94</v>
      </c>
      <c r="I93" s="55">
        <v>0.91</v>
      </c>
      <c r="J93" s="56">
        <v>20.329999999999998</v>
      </c>
      <c r="K93" s="52"/>
      <c r="L93" s="52"/>
      <c r="M93" s="49"/>
      <c r="N93" s="49"/>
    </row>
    <row r="94" spans="1:14" s="66" customFormat="1" x14ac:dyDescent="0.2">
      <c r="A94" s="58"/>
      <c r="B94" s="59"/>
      <c r="C94" s="58"/>
      <c r="D94" s="60"/>
      <c r="E94" s="61"/>
      <c r="F94" s="62"/>
      <c r="G94" s="63"/>
      <c r="H94" s="64"/>
      <c r="I94" s="64"/>
      <c r="J94" s="65"/>
      <c r="K94" s="61"/>
      <c r="L94" s="61"/>
      <c r="M94" s="58"/>
      <c r="N94" s="58"/>
    </row>
    <row r="95" spans="1:14" x14ac:dyDescent="0.2">
      <c r="A95" s="10" t="s">
        <v>287</v>
      </c>
      <c r="B95" s="4"/>
      <c r="C95" s="2"/>
      <c r="D95" s="3"/>
      <c r="E95" s="3"/>
      <c r="F95" s="4"/>
      <c r="G95" s="3"/>
      <c r="H95" s="2"/>
      <c r="I95" s="2"/>
      <c r="J95" s="5"/>
      <c r="K95" s="3"/>
      <c r="L95" s="3"/>
      <c r="M95" s="2"/>
      <c r="N95" s="2"/>
    </row>
    <row r="96" spans="1:14" x14ac:dyDescent="0.2">
      <c r="A96" s="23" t="s">
        <v>194</v>
      </c>
      <c r="B96" s="31" t="s">
        <v>274</v>
      </c>
      <c r="C96" s="23" t="s">
        <v>195</v>
      </c>
      <c r="D96" s="32">
        <v>790168000</v>
      </c>
      <c r="E96" s="26"/>
      <c r="F96" s="27">
        <v>65</v>
      </c>
      <c r="G96" s="28">
        <v>805000</v>
      </c>
      <c r="H96" s="29">
        <v>0.98</v>
      </c>
      <c r="I96" s="29">
        <v>0.98</v>
      </c>
      <c r="J96" s="47">
        <v>32.31</v>
      </c>
      <c r="K96" s="28">
        <v>447</v>
      </c>
      <c r="L96" s="28">
        <v>18000</v>
      </c>
      <c r="M96" s="23" t="s">
        <v>26</v>
      </c>
      <c r="N96" s="23" t="s">
        <v>196</v>
      </c>
    </row>
    <row r="97" spans="1:14" x14ac:dyDescent="0.2">
      <c r="A97" s="2" t="s">
        <v>197</v>
      </c>
      <c r="B97" s="4"/>
      <c r="C97" s="2" t="s">
        <v>195</v>
      </c>
      <c r="D97" s="8">
        <v>30437000</v>
      </c>
      <c r="E97" s="3"/>
      <c r="F97" s="14">
        <v>15</v>
      </c>
      <c r="G97" s="6">
        <v>116000</v>
      </c>
      <c r="H97" s="7">
        <v>0.97</v>
      </c>
      <c r="I97" s="7">
        <v>0.97</v>
      </c>
      <c r="J97" s="11">
        <v>16.89</v>
      </c>
      <c r="K97" s="3"/>
      <c r="L97" s="6">
        <v>46000</v>
      </c>
      <c r="M97" s="2" t="s">
        <v>198</v>
      </c>
      <c r="N97" s="2" t="s">
        <v>199</v>
      </c>
    </row>
    <row r="98" spans="1:14" x14ac:dyDescent="0.2">
      <c r="A98" s="23" t="s">
        <v>200</v>
      </c>
      <c r="B98" s="24"/>
      <c r="C98" s="23" t="s">
        <v>195</v>
      </c>
      <c r="D98" s="32">
        <v>30281000</v>
      </c>
      <c r="E98" s="32">
        <v>5597000</v>
      </c>
      <c r="F98" s="27">
        <v>37</v>
      </c>
      <c r="G98" s="28">
        <v>222000</v>
      </c>
      <c r="H98" s="29">
        <v>0.91</v>
      </c>
      <c r="I98" s="29">
        <v>0.91</v>
      </c>
      <c r="J98" s="47">
        <v>12.74</v>
      </c>
      <c r="K98" s="26"/>
      <c r="L98" s="26"/>
      <c r="M98" s="23"/>
      <c r="N98" s="23" t="s">
        <v>201</v>
      </c>
    </row>
    <row r="99" spans="1:14" x14ac:dyDescent="0.2">
      <c r="A99" s="2" t="s">
        <v>202</v>
      </c>
      <c r="B99" s="4"/>
      <c r="C99" s="2" t="s">
        <v>195</v>
      </c>
      <c r="D99" s="8">
        <v>46447000</v>
      </c>
      <c r="E99" s="3"/>
      <c r="F99" s="14">
        <v>19</v>
      </c>
      <c r="G99" s="6">
        <v>246000</v>
      </c>
      <c r="H99" s="7">
        <v>0.91</v>
      </c>
      <c r="I99" s="7">
        <v>0.91</v>
      </c>
      <c r="J99" s="11">
        <v>17.18</v>
      </c>
      <c r="K99" s="3"/>
      <c r="L99" s="6">
        <v>80000</v>
      </c>
      <c r="M99" s="2" t="s">
        <v>203</v>
      </c>
      <c r="N99" s="2" t="s">
        <v>204</v>
      </c>
    </row>
    <row r="100" spans="1:14" x14ac:dyDescent="0.2">
      <c r="A100" s="23" t="s">
        <v>205</v>
      </c>
      <c r="B100" s="24"/>
      <c r="C100" s="23" t="s">
        <v>195</v>
      </c>
      <c r="D100" s="32">
        <v>150364000</v>
      </c>
      <c r="E100" s="26"/>
      <c r="F100" s="27">
        <v>19</v>
      </c>
      <c r="G100" s="28">
        <v>223000</v>
      </c>
      <c r="H100" s="29">
        <v>0.96</v>
      </c>
      <c r="I100" s="29">
        <v>0.96</v>
      </c>
      <c r="J100" s="47">
        <v>49.43</v>
      </c>
      <c r="K100" s="28">
        <v>7</v>
      </c>
      <c r="L100" s="28">
        <v>50000</v>
      </c>
      <c r="M100" s="23" t="s">
        <v>198</v>
      </c>
      <c r="N100" s="23" t="s">
        <v>109</v>
      </c>
    </row>
    <row r="101" spans="1:14" x14ac:dyDescent="0.2">
      <c r="A101" s="2" t="s">
        <v>206</v>
      </c>
      <c r="B101" s="4"/>
      <c r="C101" s="2" t="s">
        <v>207</v>
      </c>
      <c r="D101" s="8">
        <v>9369000</v>
      </c>
      <c r="E101" s="3"/>
      <c r="F101" s="14">
        <v>28</v>
      </c>
      <c r="G101" s="6">
        <v>48000</v>
      </c>
      <c r="H101" s="7">
        <v>1</v>
      </c>
      <c r="I101" s="7">
        <v>1</v>
      </c>
      <c r="J101" s="11">
        <v>15.31</v>
      </c>
      <c r="K101" s="3"/>
      <c r="L101" s="6">
        <v>48000</v>
      </c>
      <c r="M101" s="2" t="s">
        <v>137</v>
      </c>
      <c r="N101" s="2"/>
    </row>
    <row r="102" spans="1:14" x14ac:dyDescent="0.2">
      <c r="A102" s="23" t="s">
        <v>208</v>
      </c>
      <c r="B102" s="24"/>
      <c r="C102" s="23" t="s">
        <v>195</v>
      </c>
      <c r="D102" s="32">
        <v>17942000</v>
      </c>
      <c r="E102" s="26"/>
      <c r="F102" s="27">
        <v>17</v>
      </c>
      <c r="G102" s="28">
        <v>149000</v>
      </c>
      <c r="H102" s="29">
        <v>1</v>
      </c>
      <c r="I102" s="29">
        <v>1</v>
      </c>
      <c r="J102" s="47">
        <v>18.63</v>
      </c>
      <c r="K102" s="26"/>
      <c r="L102" s="28">
        <v>50000</v>
      </c>
      <c r="M102" s="23" t="s">
        <v>209</v>
      </c>
      <c r="N102" s="23" t="s">
        <v>210</v>
      </c>
    </row>
    <row r="103" spans="1:14" x14ac:dyDescent="0.2">
      <c r="A103" s="2" t="s">
        <v>211</v>
      </c>
      <c r="B103" s="4"/>
      <c r="C103" s="2" t="s">
        <v>195</v>
      </c>
      <c r="D103" s="8">
        <v>17175000</v>
      </c>
      <c r="E103" s="3"/>
      <c r="F103" s="14">
        <v>15</v>
      </c>
      <c r="G103" s="6">
        <v>169000</v>
      </c>
      <c r="H103" s="7">
        <v>1</v>
      </c>
      <c r="I103" s="7">
        <v>1</v>
      </c>
      <c r="J103" s="11">
        <v>17.18</v>
      </c>
      <c r="K103" s="3"/>
      <c r="L103" s="6">
        <v>55000</v>
      </c>
      <c r="M103" s="2" t="s">
        <v>212</v>
      </c>
      <c r="N103" s="2" t="s">
        <v>213</v>
      </c>
    </row>
    <row r="104" spans="1:14" x14ac:dyDescent="0.2">
      <c r="A104" s="49"/>
      <c r="B104" s="50"/>
      <c r="C104" s="49" t="s">
        <v>214</v>
      </c>
      <c r="D104" s="51">
        <f>SUM(D96:D103)</f>
        <v>1092183000</v>
      </c>
      <c r="E104" s="52"/>
      <c r="F104" s="53">
        <v>215</v>
      </c>
      <c r="G104" s="54">
        <f>SUM(G96:G103)</f>
        <v>1978000</v>
      </c>
      <c r="H104" s="55">
        <v>0.96</v>
      </c>
      <c r="I104" s="55">
        <v>0.96</v>
      </c>
      <c r="J104" s="56">
        <v>26.63</v>
      </c>
      <c r="K104" s="52"/>
      <c r="L104" s="52"/>
      <c r="M104" s="49"/>
      <c r="N104" s="49"/>
    </row>
    <row r="105" spans="1:14" x14ac:dyDescent="0.2">
      <c r="A105" s="2"/>
      <c r="B105" s="4"/>
      <c r="C105" s="2"/>
      <c r="D105" s="3"/>
      <c r="E105" s="3"/>
      <c r="F105" s="4"/>
      <c r="G105" s="3"/>
      <c r="H105" s="2"/>
      <c r="I105" s="2"/>
      <c r="J105" s="5"/>
      <c r="K105" s="3"/>
      <c r="L105" s="3"/>
      <c r="M105" s="2"/>
      <c r="N105" s="2"/>
    </row>
    <row r="106" spans="1:14" x14ac:dyDescent="0.2">
      <c r="A106" s="10" t="s">
        <v>288</v>
      </c>
      <c r="B106" s="4"/>
      <c r="C106" s="2"/>
      <c r="D106" s="3"/>
      <c r="E106" s="3"/>
      <c r="F106" s="4"/>
      <c r="G106" s="3"/>
      <c r="H106" s="2"/>
      <c r="I106" s="2"/>
      <c r="J106" s="5"/>
      <c r="K106" s="3"/>
      <c r="L106" s="3"/>
      <c r="M106" s="2"/>
      <c r="N106" s="2"/>
    </row>
    <row r="107" spans="1:14" x14ac:dyDescent="0.2">
      <c r="A107" s="23" t="s">
        <v>215</v>
      </c>
      <c r="B107" s="24" t="s">
        <v>216</v>
      </c>
      <c r="C107" s="23" t="s">
        <v>217</v>
      </c>
      <c r="D107" s="32">
        <v>153697000</v>
      </c>
      <c r="E107" s="26"/>
      <c r="F107" s="27">
        <v>3</v>
      </c>
      <c r="G107" s="28">
        <v>169000</v>
      </c>
      <c r="H107" s="29">
        <v>0.77</v>
      </c>
      <c r="I107" s="29">
        <v>0.57999999999999996</v>
      </c>
      <c r="J107" s="47">
        <v>19.84</v>
      </c>
      <c r="K107" s="26"/>
      <c r="L107" s="26"/>
      <c r="M107" s="23"/>
      <c r="N107" s="23" t="s">
        <v>218</v>
      </c>
    </row>
    <row r="108" spans="1:14" x14ac:dyDescent="0.2">
      <c r="A108" s="2" t="s">
        <v>219</v>
      </c>
      <c r="B108" s="4"/>
      <c r="C108" s="2" t="s">
        <v>217</v>
      </c>
      <c r="D108" s="8">
        <v>73157000</v>
      </c>
      <c r="E108" s="3"/>
      <c r="F108" s="14">
        <v>17</v>
      </c>
      <c r="G108" s="6">
        <v>191000</v>
      </c>
      <c r="H108" s="7">
        <v>0.92</v>
      </c>
      <c r="I108" s="7">
        <v>0.88</v>
      </c>
      <c r="J108" s="11">
        <v>19.100000000000001</v>
      </c>
      <c r="K108" s="3"/>
      <c r="L108" s="6">
        <v>44000</v>
      </c>
      <c r="M108" s="2" t="s">
        <v>220</v>
      </c>
      <c r="N108" s="2" t="s">
        <v>57</v>
      </c>
    </row>
    <row r="109" spans="1:14" x14ac:dyDescent="0.2">
      <c r="A109" s="23" t="s">
        <v>221</v>
      </c>
      <c r="B109" s="24" t="s">
        <v>113</v>
      </c>
      <c r="C109" s="23" t="s">
        <v>217</v>
      </c>
      <c r="D109" s="32">
        <v>124296000</v>
      </c>
      <c r="E109" s="32">
        <v>61987000</v>
      </c>
      <c r="F109" s="27">
        <v>10</v>
      </c>
      <c r="G109" s="28">
        <v>523000</v>
      </c>
      <c r="H109" s="29">
        <v>0.62</v>
      </c>
      <c r="I109" s="29">
        <v>0.62</v>
      </c>
      <c r="J109" s="47">
        <v>17.260000000000002</v>
      </c>
      <c r="K109" s="26"/>
      <c r="L109" s="26"/>
      <c r="M109" s="23"/>
      <c r="N109" s="23" t="s">
        <v>222</v>
      </c>
    </row>
    <row r="110" spans="1:14" x14ac:dyDescent="0.2">
      <c r="A110" s="2" t="s">
        <v>223</v>
      </c>
      <c r="B110" s="4"/>
      <c r="C110" s="2" t="s">
        <v>217</v>
      </c>
      <c r="D110" s="8">
        <v>98185000</v>
      </c>
      <c r="E110" s="3"/>
      <c r="F110" s="14">
        <v>67</v>
      </c>
      <c r="G110" s="6">
        <v>426000</v>
      </c>
      <c r="H110" s="7">
        <v>0.98</v>
      </c>
      <c r="I110" s="7">
        <v>0.96</v>
      </c>
      <c r="J110" s="11">
        <v>24.99</v>
      </c>
      <c r="K110" s="3"/>
      <c r="L110" s="6">
        <v>12000</v>
      </c>
      <c r="M110" s="2" t="s">
        <v>26</v>
      </c>
      <c r="N110" s="2" t="s">
        <v>224</v>
      </c>
    </row>
    <row r="111" spans="1:14" x14ac:dyDescent="0.2">
      <c r="A111" s="49"/>
      <c r="B111" s="50"/>
      <c r="C111" s="49" t="s">
        <v>225</v>
      </c>
      <c r="D111" s="51">
        <v>449335000</v>
      </c>
      <c r="E111" s="52"/>
      <c r="F111" s="53">
        <v>97</v>
      </c>
      <c r="G111" s="54">
        <v>1309000</v>
      </c>
      <c r="H111" s="55">
        <v>0.8</v>
      </c>
      <c r="I111" s="55">
        <v>0.77</v>
      </c>
      <c r="J111" s="56">
        <v>21</v>
      </c>
      <c r="K111" s="52"/>
      <c r="L111" s="52"/>
      <c r="M111" s="49"/>
      <c r="N111" s="49"/>
    </row>
    <row r="112" spans="1:14" x14ac:dyDescent="0.2">
      <c r="A112" s="2"/>
      <c r="B112" s="4"/>
      <c r="C112" s="2"/>
      <c r="D112" s="3"/>
      <c r="E112" s="3"/>
      <c r="F112" s="4"/>
      <c r="G112" s="3"/>
      <c r="H112" s="2"/>
      <c r="I112" s="2"/>
      <c r="J112" s="5"/>
      <c r="K112" s="3"/>
      <c r="L112" s="3"/>
      <c r="M112" s="2"/>
      <c r="N112" s="2"/>
    </row>
    <row r="113" spans="1:14" x14ac:dyDescent="0.2">
      <c r="A113" s="2"/>
      <c r="B113" s="4"/>
      <c r="C113" s="2"/>
      <c r="D113" s="3"/>
      <c r="E113" s="3"/>
      <c r="F113" s="4"/>
      <c r="G113" s="3"/>
      <c r="H113" s="2"/>
      <c r="I113" s="2"/>
      <c r="J113" s="5"/>
      <c r="K113" s="3"/>
      <c r="L113" s="3"/>
      <c r="M113" s="2"/>
      <c r="N113" s="2"/>
    </row>
    <row r="114" spans="1:14" x14ac:dyDescent="0.2">
      <c r="A114" s="10" t="s">
        <v>289</v>
      </c>
      <c r="B114" s="4"/>
      <c r="C114" s="2"/>
      <c r="D114" s="3"/>
      <c r="E114" s="3"/>
      <c r="F114" s="4"/>
      <c r="G114" s="3"/>
      <c r="H114" s="2"/>
      <c r="I114" s="2"/>
      <c r="J114" s="5"/>
      <c r="K114" s="3"/>
      <c r="L114" s="3"/>
      <c r="M114" s="2"/>
      <c r="N114" s="2"/>
    </row>
    <row r="115" spans="1:14" x14ac:dyDescent="0.2">
      <c r="A115" s="23" t="s">
        <v>226</v>
      </c>
      <c r="B115" s="24"/>
      <c r="C115" s="23" t="s">
        <v>227</v>
      </c>
      <c r="D115" s="32">
        <v>27593000</v>
      </c>
      <c r="E115" s="26"/>
      <c r="F115" s="27">
        <v>24</v>
      </c>
      <c r="G115" s="28">
        <v>243000</v>
      </c>
      <c r="H115" s="29">
        <v>0.98</v>
      </c>
      <c r="I115" s="29">
        <v>0.98</v>
      </c>
      <c r="J115" s="47">
        <v>20.18</v>
      </c>
      <c r="K115" s="26"/>
      <c r="L115" s="28">
        <v>16500</v>
      </c>
      <c r="M115" s="23" t="s">
        <v>20</v>
      </c>
      <c r="N115" s="23" t="s">
        <v>228</v>
      </c>
    </row>
    <row r="116" spans="1:14" x14ac:dyDescent="0.2">
      <c r="A116" s="2" t="s">
        <v>229</v>
      </c>
      <c r="B116" s="4"/>
      <c r="C116" s="2" t="s">
        <v>227</v>
      </c>
      <c r="D116" s="8">
        <v>32204000</v>
      </c>
      <c r="E116" s="3"/>
      <c r="F116" s="14">
        <v>29</v>
      </c>
      <c r="G116" s="6">
        <v>396000</v>
      </c>
      <c r="H116" s="7">
        <v>0.99</v>
      </c>
      <c r="I116" s="7">
        <v>0.99</v>
      </c>
      <c r="J116" s="11">
        <v>14.93</v>
      </c>
      <c r="K116" s="3"/>
      <c r="L116" s="6">
        <v>58000</v>
      </c>
      <c r="M116" s="2" t="s">
        <v>42</v>
      </c>
      <c r="N116" s="2" t="s">
        <v>230</v>
      </c>
    </row>
    <row r="117" spans="1:14" x14ac:dyDescent="0.2">
      <c r="A117" s="23" t="s">
        <v>231</v>
      </c>
      <c r="B117" s="31" t="s">
        <v>106</v>
      </c>
      <c r="C117" s="23" t="s">
        <v>227</v>
      </c>
      <c r="D117" s="32">
        <v>122425000</v>
      </c>
      <c r="E117" s="32">
        <v>52705000</v>
      </c>
      <c r="F117" s="27">
        <v>35</v>
      </c>
      <c r="G117" s="28">
        <v>314000</v>
      </c>
      <c r="H117" s="29">
        <v>0.96</v>
      </c>
      <c r="I117" s="29">
        <v>0.96</v>
      </c>
      <c r="J117" s="47">
        <v>24.23</v>
      </c>
      <c r="K117" s="26"/>
      <c r="L117" s="26"/>
      <c r="M117" s="23"/>
      <c r="N117" s="23" t="s">
        <v>232</v>
      </c>
    </row>
    <row r="118" spans="1:14" x14ac:dyDescent="0.2">
      <c r="A118" s="2" t="s">
        <v>233</v>
      </c>
      <c r="B118" s="4"/>
      <c r="C118" s="2" t="s">
        <v>227</v>
      </c>
      <c r="D118" s="8">
        <v>18025000</v>
      </c>
      <c r="E118" s="3"/>
      <c r="F118" s="14">
        <v>4</v>
      </c>
      <c r="G118" s="6">
        <v>32000</v>
      </c>
      <c r="H118" s="7">
        <v>0.96</v>
      </c>
      <c r="I118" s="7">
        <v>0.87</v>
      </c>
      <c r="J118" s="11">
        <v>49.05</v>
      </c>
      <c r="K118" s="3"/>
      <c r="L118" s="3"/>
      <c r="M118" s="2"/>
      <c r="N118" s="2"/>
    </row>
    <row r="119" spans="1:14" x14ac:dyDescent="0.2">
      <c r="A119" s="23" t="s">
        <v>234</v>
      </c>
      <c r="B119" s="24"/>
      <c r="C119" s="23" t="s">
        <v>227</v>
      </c>
      <c r="D119" s="32">
        <v>22370000</v>
      </c>
      <c r="E119" s="26"/>
      <c r="F119" s="27">
        <v>1</v>
      </c>
      <c r="G119" s="28">
        <v>4000</v>
      </c>
      <c r="H119" s="29">
        <v>1</v>
      </c>
      <c r="I119" s="29">
        <v>1</v>
      </c>
      <c r="J119" s="47">
        <v>71.41</v>
      </c>
      <c r="K119" s="28">
        <v>105</v>
      </c>
      <c r="L119" s="26"/>
      <c r="M119" s="23"/>
      <c r="N119" s="23"/>
    </row>
    <row r="120" spans="1:14" x14ac:dyDescent="0.2">
      <c r="A120" s="2" t="s">
        <v>235</v>
      </c>
      <c r="B120" s="4"/>
      <c r="C120" s="2" t="s">
        <v>227</v>
      </c>
      <c r="D120" s="8">
        <v>25919000</v>
      </c>
      <c r="E120" s="3"/>
      <c r="F120" s="14">
        <v>7</v>
      </c>
      <c r="G120" s="6">
        <v>80000</v>
      </c>
      <c r="H120" s="7">
        <v>0.96</v>
      </c>
      <c r="I120" s="7">
        <v>0.91</v>
      </c>
      <c r="J120" s="11">
        <v>22.64</v>
      </c>
      <c r="K120" s="3"/>
      <c r="L120" s="6">
        <v>54000</v>
      </c>
      <c r="M120" s="2" t="s">
        <v>23</v>
      </c>
      <c r="N120" s="2"/>
    </row>
    <row r="121" spans="1:14" x14ac:dyDescent="0.2">
      <c r="A121" s="23" t="s">
        <v>236</v>
      </c>
      <c r="B121" s="24"/>
      <c r="C121" s="23" t="s">
        <v>227</v>
      </c>
      <c r="D121" s="32">
        <v>31714000</v>
      </c>
      <c r="E121" s="26"/>
      <c r="F121" s="27">
        <v>18</v>
      </c>
      <c r="G121" s="28">
        <v>70000</v>
      </c>
      <c r="H121" s="29">
        <v>0.97</v>
      </c>
      <c r="I121" s="29">
        <v>0.97</v>
      </c>
      <c r="J121" s="47">
        <v>31.74</v>
      </c>
      <c r="K121" s="26"/>
      <c r="L121" s="26"/>
      <c r="M121" s="23"/>
      <c r="N121" s="23"/>
    </row>
    <row r="122" spans="1:14" x14ac:dyDescent="0.2">
      <c r="A122" s="39"/>
      <c r="B122" s="40"/>
      <c r="C122" s="42" t="s">
        <v>237</v>
      </c>
      <c r="D122" s="41">
        <v>280250000</v>
      </c>
      <c r="E122" s="42"/>
      <c r="F122" s="43">
        <v>118</v>
      </c>
      <c r="G122" s="44">
        <v>1139000</v>
      </c>
      <c r="H122" s="45">
        <v>0.98</v>
      </c>
      <c r="I122" s="45">
        <v>0.97</v>
      </c>
      <c r="J122" s="57">
        <v>21.19</v>
      </c>
      <c r="K122" s="42"/>
      <c r="L122" s="42"/>
      <c r="M122" s="42"/>
      <c r="N122" s="42"/>
    </row>
    <row r="123" spans="1:14" x14ac:dyDescent="0.2">
      <c r="A123" s="2"/>
      <c r="B123" s="4"/>
      <c r="C123" s="2"/>
      <c r="D123" s="3"/>
      <c r="E123" s="3"/>
      <c r="F123" s="4"/>
      <c r="G123" s="3"/>
      <c r="H123" s="2"/>
      <c r="I123" s="2"/>
      <c r="J123" s="5"/>
      <c r="K123" s="3"/>
      <c r="L123" s="3"/>
      <c r="M123" s="2"/>
      <c r="N123" s="2"/>
    </row>
    <row r="124" spans="1:14" x14ac:dyDescent="0.2">
      <c r="A124" s="10" t="s">
        <v>290</v>
      </c>
      <c r="B124" s="4"/>
      <c r="C124" s="2"/>
      <c r="D124" s="3"/>
      <c r="E124" s="3"/>
      <c r="F124" s="4"/>
      <c r="G124" s="3"/>
      <c r="H124" s="2"/>
      <c r="I124" s="2"/>
      <c r="J124" s="5"/>
      <c r="K124" s="3"/>
      <c r="L124" s="3"/>
      <c r="M124" s="2"/>
      <c r="N124" s="2"/>
    </row>
    <row r="125" spans="1:14" x14ac:dyDescent="0.2">
      <c r="A125" s="23" t="s">
        <v>238</v>
      </c>
      <c r="B125" s="24"/>
      <c r="C125" s="23" t="s">
        <v>239</v>
      </c>
      <c r="D125" s="32">
        <v>35708000</v>
      </c>
      <c r="E125" s="26"/>
      <c r="F125" s="27">
        <v>14</v>
      </c>
      <c r="G125" s="28">
        <v>168000</v>
      </c>
      <c r="H125" s="29">
        <v>0.91</v>
      </c>
      <c r="I125" s="29">
        <v>0.91</v>
      </c>
      <c r="J125" s="47">
        <v>22.34</v>
      </c>
      <c r="K125" s="26"/>
      <c r="L125" s="26"/>
      <c r="M125" s="23"/>
      <c r="N125" s="23" t="s">
        <v>240</v>
      </c>
    </row>
    <row r="126" spans="1:14" x14ac:dyDescent="0.2">
      <c r="A126" s="2" t="s">
        <v>241</v>
      </c>
      <c r="B126" s="4"/>
      <c r="C126" s="2" t="s">
        <v>239</v>
      </c>
      <c r="D126" s="8">
        <v>41441000</v>
      </c>
      <c r="E126" s="3"/>
      <c r="F126" s="14">
        <v>21</v>
      </c>
      <c r="G126" s="6">
        <v>278000</v>
      </c>
      <c r="H126" s="7">
        <v>0.98</v>
      </c>
      <c r="I126" s="7">
        <v>0.98</v>
      </c>
      <c r="J126" s="11">
        <v>15.73</v>
      </c>
      <c r="K126" s="3"/>
      <c r="L126" s="3"/>
      <c r="M126" s="2"/>
      <c r="N126" s="2" t="s">
        <v>242</v>
      </c>
    </row>
    <row r="127" spans="1:14" x14ac:dyDescent="0.2">
      <c r="A127" s="23" t="s">
        <v>243</v>
      </c>
      <c r="B127" s="24"/>
      <c r="C127" s="23" t="s">
        <v>239</v>
      </c>
      <c r="D127" s="32">
        <v>14801000</v>
      </c>
      <c r="E127" s="26"/>
      <c r="F127" s="27">
        <v>11</v>
      </c>
      <c r="G127" s="28">
        <v>140000</v>
      </c>
      <c r="H127" s="29">
        <v>0.99</v>
      </c>
      <c r="I127" s="29">
        <v>0.99</v>
      </c>
      <c r="J127" s="47">
        <v>14.14</v>
      </c>
      <c r="K127" s="26"/>
      <c r="L127" s="28">
        <v>63000</v>
      </c>
      <c r="M127" s="23" t="s">
        <v>244</v>
      </c>
      <c r="N127" s="23" t="s">
        <v>245</v>
      </c>
    </row>
    <row r="128" spans="1:14" x14ac:dyDescent="0.2">
      <c r="A128" s="2" t="s">
        <v>246</v>
      </c>
      <c r="B128" s="4"/>
      <c r="C128" s="2" t="s">
        <v>239</v>
      </c>
      <c r="D128" s="8">
        <v>121924000</v>
      </c>
      <c r="E128" s="3"/>
      <c r="F128" s="14">
        <v>17</v>
      </c>
      <c r="G128" s="6">
        <v>211000</v>
      </c>
      <c r="H128" s="7">
        <v>0.93</v>
      </c>
      <c r="I128" s="7">
        <v>0.93</v>
      </c>
      <c r="J128" s="11">
        <v>21.17</v>
      </c>
      <c r="K128" s="3"/>
      <c r="L128" s="6">
        <v>86000</v>
      </c>
      <c r="M128" s="2" t="s">
        <v>247</v>
      </c>
      <c r="N128" s="2" t="s">
        <v>248</v>
      </c>
    </row>
    <row r="129" spans="1:14" x14ac:dyDescent="0.2">
      <c r="A129" s="49"/>
      <c r="B129" s="50"/>
      <c r="C129" s="49" t="s">
        <v>249</v>
      </c>
      <c r="D129" s="51">
        <v>213874000</v>
      </c>
      <c r="E129" s="52"/>
      <c r="F129" s="53">
        <v>63</v>
      </c>
      <c r="G129" s="54">
        <v>797000</v>
      </c>
      <c r="H129" s="55">
        <v>0.95</v>
      </c>
      <c r="I129" s="55">
        <v>0.95</v>
      </c>
      <c r="J129" s="56">
        <v>18.170000000000002</v>
      </c>
      <c r="K129" s="52"/>
      <c r="L129" s="52"/>
      <c r="M129" s="49"/>
      <c r="N129" s="49"/>
    </row>
    <row r="130" spans="1:14" s="66" customFormat="1" x14ac:dyDescent="0.2">
      <c r="A130" s="58"/>
      <c r="B130" s="59"/>
      <c r="C130" s="58"/>
      <c r="D130" s="60"/>
      <c r="E130" s="61"/>
      <c r="F130" s="62"/>
      <c r="G130" s="63"/>
      <c r="H130" s="64"/>
      <c r="I130" s="64"/>
      <c r="J130" s="65"/>
      <c r="K130" s="61"/>
      <c r="L130" s="61"/>
      <c r="M130" s="58"/>
      <c r="N130" s="58"/>
    </row>
    <row r="131" spans="1:14" x14ac:dyDescent="0.2">
      <c r="A131" s="10" t="s">
        <v>291</v>
      </c>
      <c r="B131" s="4"/>
      <c r="C131" s="2"/>
      <c r="D131" s="3"/>
      <c r="E131" s="3"/>
      <c r="F131" s="4"/>
      <c r="G131" s="3"/>
      <c r="H131" s="2"/>
      <c r="I131" s="2"/>
      <c r="J131" s="5"/>
      <c r="K131" s="3"/>
      <c r="L131" s="3"/>
      <c r="M131" s="2"/>
      <c r="N131" s="2"/>
    </row>
    <row r="132" spans="1:14" x14ac:dyDescent="0.2">
      <c r="A132" s="23" t="s">
        <v>250</v>
      </c>
      <c r="B132" s="24"/>
      <c r="C132" s="23" t="s">
        <v>251</v>
      </c>
      <c r="D132" s="32">
        <v>69586000</v>
      </c>
      <c r="E132" s="26"/>
      <c r="F132" s="27">
        <v>40</v>
      </c>
      <c r="G132" s="28">
        <v>500000</v>
      </c>
      <c r="H132" s="29">
        <v>0.97</v>
      </c>
      <c r="I132" s="29">
        <v>0.97</v>
      </c>
      <c r="J132" s="47">
        <v>27.78</v>
      </c>
      <c r="K132" s="26"/>
      <c r="L132" s="28">
        <v>99000</v>
      </c>
      <c r="M132" s="23" t="s">
        <v>252</v>
      </c>
      <c r="N132" s="23" t="s">
        <v>253</v>
      </c>
    </row>
    <row r="133" spans="1:14" x14ac:dyDescent="0.2">
      <c r="A133" s="2" t="s">
        <v>254</v>
      </c>
      <c r="B133" s="4"/>
      <c r="C133" s="2" t="s">
        <v>255</v>
      </c>
      <c r="D133" s="8">
        <v>31601000</v>
      </c>
      <c r="E133" s="3"/>
      <c r="F133" s="14">
        <v>22</v>
      </c>
      <c r="G133" s="6">
        <v>266000</v>
      </c>
      <c r="H133" s="7">
        <v>0.87</v>
      </c>
      <c r="I133" s="7">
        <v>0.87</v>
      </c>
      <c r="J133" s="11">
        <v>13.94</v>
      </c>
      <c r="K133" s="3"/>
      <c r="L133" s="6">
        <v>74000</v>
      </c>
      <c r="M133" s="2" t="s">
        <v>137</v>
      </c>
      <c r="N133" s="2" t="s">
        <v>256</v>
      </c>
    </row>
    <row r="134" spans="1:14" x14ac:dyDescent="0.2">
      <c r="A134" s="23" t="s">
        <v>257</v>
      </c>
      <c r="B134" s="24"/>
      <c r="C134" s="23" t="s">
        <v>258</v>
      </c>
      <c r="D134" s="32">
        <v>35189000</v>
      </c>
      <c r="E134" s="26"/>
      <c r="F134" s="27">
        <v>17</v>
      </c>
      <c r="G134" s="28">
        <v>158000</v>
      </c>
      <c r="H134" s="29">
        <v>0.89</v>
      </c>
      <c r="I134" s="29">
        <v>0.88</v>
      </c>
      <c r="J134" s="47">
        <v>28.23</v>
      </c>
      <c r="K134" s="26"/>
      <c r="L134" s="28">
        <v>13000</v>
      </c>
      <c r="M134" s="23" t="s">
        <v>26</v>
      </c>
      <c r="N134" s="23" t="s">
        <v>259</v>
      </c>
    </row>
    <row r="135" spans="1:14" x14ac:dyDescent="0.2">
      <c r="A135" s="2" t="s">
        <v>260</v>
      </c>
      <c r="B135" s="4"/>
      <c r="C135" s="2" t="s">
        <v>261</v>
      </c>
      <c r="D135" s="8">
        <v>20122000</v>
      </c>
      <c r="E135" s="3"/>
      <c r="F135" s="14">
        <v>20</v>
      </c>
      <c r="G135" s="6">
        <v>217000</v>
      </c>
      <c r="H135" s="7">
        <v>1</v>
      </c>
      <c r="I135" s="7">
        <v>1</v>
      </c>
      <c r="J135" s="11">
        <v>12.55</v>
      </c>
      <c r="K135" s="3"/>
      <c r="L135" s="6">
        <v>69000</v>
      </c>
      <c r="M135" s="2" t="s">
        <v>262</v>
      </c>
      <c r="N135" s="2" t="s">
        <v>263</v>
      </c>
    </row>
    <row r="136" spans="1:14" x14ac:dyDescent="0.2">
      <c r="A136" s="23" t="s">
        <v>264</v>
      </c>
      <c r="B136" s="31" t="s">
        <v>275</v>
      </c>
      <c r="C136" s="23" t="s">
        <v>265</v>
      </c>
      <c r="D136" s="32">
        <v>13126000</v>
      </c>
      <c r="E136" s="32">
        <v>5491000</v>
      </c>
      <c r="F136" s="27">
        <v>11</v>
      </c>
      <c r="G136" s="28">
        <v>127000</v>
      </c>
      <c r="H136" s="29">
        <v>0.82</v>
      </c>
      <c r="I136" s="29">
        <v>0.82</v>
      </c>
      <c r="J136" s="47">
        <v>19.170000000000002</v>
      </c>
      <c r="K136" s="26"/>
      <c r="L136" s="28">
        <v>75000</v>
      </c>
      <c r="M136" s="23" t="s">
        <v>23</v>
      </c>
      <c r="N136" s="23"/>
    </row>
    <row r="137" spans="1:14" x14ac:dyDescent="0.2">
      <c r="A137" s="2" t="s">
        <v>266</v>
      </c>
      <c r="B137" s="4"/>
      <c r="C137" s="2" t="s">
        <v>251</v>
      </c>
      <c r="D137" s="8">
        <v>41059000</v>
      </c>
      <c r="E137" s="8">
        <v>3878000</v>
      </c>
      <c r="F137" s="14">
        <v>15</v>
      </c>
      <c r="G137" s="6">
        <v>169000</v>
      </c>
      <c r="H137" s="7">
        <v>0.98</v>
      </c>
      <c r="I137" s="7">
        <v>0.98</v>
      </c>
      <c r="J137" s="11">
        <v>18.809999999999999</v>
      </c>
      <c r="K137" s="3"/>
      <c r="L137" s="3"/>
      <c r="M137" s="2"/>
      <c r="N137" s="2" t="s">
        <v>267</v>
      </c>
    </row>
    <row r="138" spans="1:14" x14ac:dyDescent="0.2">
      <c r="A138" s="23" t="s">
        <v>268</v>
      </c>
      <c r="B138" s="24"/>
      <c r="C138" s="23" t="s">
        <v>269</v>
      </c>
      <c r="D138" s="32">
        <v>102753000</v>
      </c>
      <c r="E138" s="26"/>
      <c r="F138" s="27">
        <v>37</v>
      </c>
      <c r="G138" s="28">
        <v>464000</v>
      </c>
      <c r="H138" s="29">
        <v>0.85</v>
      </c>
      <c r="I138" s="29">
        <v>0.84</v>
      </c>
      <c r="J138" s="47">
        <v>19.89</v>
      </c>
      <c r="K138" s="26"/>
      <c r="L138" s="28">
        <v>66000</v>
      </c>
      <c r="M138" s="23" t="s">
        <v>262</v>
      </c>
      <c r="N138" s="23" t="s">
        <v>270</v>
      </c>
    </row>
    <row r="139" spans="1:14" x14ac:dyDescent="0.2">
      <c r="A139" s="39"/>
      <c r="B139" s="40"/>
      <c r="C139" s="39" t="s">
        <v>271</v>
      </c>
      <c r="D139" s="41">
        <f>SUM(D132:D138)</f>
        <v>313436000</v>
      </c>
      <c r="E139" s="42"/>
      <c r="F139" s="43">
        <v>162</v>
      </c>
      <c r="G139" s="44">
        <v>1901000</v>
      </c>
      <c r="H139" s="45">
        <v>0.92</v>
      </c>
      <c r="I139" s="45">
        <v>0.91</v>
      </c>
      <c r="J139" s="57">
        <v>20.92</v>
      </c>
      <c r="K139" s="42"/>
      <c r="L139" s="42"/>
      <c r="M139" s="39"/>
      <c r="N139" s="39"/>
    </row>
    <row r="140" spans="1:14" x14ac:dyDescent="0.2">
      <c r="A140" s="2"/>
      <c r="B140" s="4"/>
      <c r="C140" s="2"/>
      <c r="D140" s="3"/>
      <c r="E140" s="3"/>
      <c r="F140" s="4"/>
      <c r="G140" s="3"/>
      <c r="H140" s="2"/>
      <c r="I140" s="2"/>
      <c r="J140" s="5"/>
      <c r="K140" s="3"/>
      <c r="L140" s="3"/>
      <c r="M140" s="2"/>
      <c r="N140" s="2"/>
    </row>
    <row r="141" spans="1:14" ht="13.5" thickBot="1" x14ac:dyDescent="0.25">
      <c r="A141" s="68" t="s">
        <v>272</v>
      </c>
      <c r="B141" s="69"/>
      <c r="C141" s="68"/>
      <c r="D141" s="67">
        <f>D139+D129+D122+D111+D104+D93+D80+D62+D39</f>
        <v>8369991000</v>
      </c>
      <c r="E141" s="67">
        <f>SUM(E10:E138)</f>
        <v>619309000</v>
      </c>
      <c r="F141" s="75">
        <f>F139+F129+F122+F111+F104+F93+F80+F62+F39</f>
        <v>1928</v>
      </c>
      <c r="G141" s="75">
        <f>G139+G129+G122+G111+G104+G93+G80+G62+G39</f>
        <v>23676000</v>
      </c>
      <c r="H141" s="70">
        <v>0.94</v>
      </c>
      <c r="I141" s="70">
        <v>0.92</v>
      </c>
      <c r="J141" s="71">
        <v>29.05</v>
      </c>
      <c r="K141" s="72">
        <v>2788</v>
      </c>
      <c r="L141" s="73"/>
      <c r="M141" s="68"/>
      <c r="N141" s="68"/>
    </row>
    <row r="142" spans="1:14" ht="13.5" thickTop="1" x14ac:dyDescent="0.2"/>
    <row r="143" spans="1:14" x14ac:dyDescent="0.2">
      <c r="A143" s="2" t="s">
        <v>273</v>
      </c>
    </row>
    <row r="144" spans="1:14" x14ac:dyDescent="0.2">
      <c r="A144" s="74" t="s">
        <v>292</v>
      </c>
    </row>
    <row r="145" spans="1:3" x14ac:dyDescent="0.2">
      <c r="A145" s="74" t="s">
        <v>293</v>
      </c>
    </row>
    <row r="146" spans="1:3" x14ac:dyDescent="0.2">
      <c r="A146" s="74" t="s">
        <v>294</v>
      </c>
    </row>
    <row r="147" spans="1:3" x14ac:dyDescent="0.2">
      <c r="A147" s="74" t="s">
        <v>295</v>
      </c>
    </row>
    <row r="148" spans="1:3" x14ac:dyDescent="0.2">
      <c r="A148" s="74" t="s">
        <v>296</v>
      </c>
    </row>
    <row r="149" spans="1:3" x14ac:dyDescent="0.2">
      <c r="A149" s="74" t="s">
        <v>297</v>
      </c>
      <c r="C149" s="3"/>
    </row>
    <row r="150" spans="1:3" x14ac:dyDescent="0.2">
      <c r="A150" s="74" t="s">
        <v>298</v>
      </c>
    </row>
    <row r="151" spans="1:3" x14ac:dyDescent="0.2">
      <c r="A151" s="74" t="s">
        <v>299</v>
      </c>
    </row>
    <row r="152" spans="1:3" x14ac:dyDescent="0.2">
      <c r="A152" s="74" t="s">
        <v>300</v>
      </c>
    </row>
    <row r="153" spans="1:3" x14ac:dyDescent="0.2">
      <c r="A153" s="74" t="s">
        <v>301</v>
      </c>
    </row>
  </sheetData>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Real Estate Status</vt:lpstr>
    </vt:vector>
  </TitlesOfParts>
  <Company>Workiva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Windows User</cp:lastModifiedBy>
  <cp:revision>2</cp:revision>
  <dcterms:created xsi:type="dcterms:W3CDTF">2020-02-10T19:24:11Z</dcterms:created>
  <dcterms:modified xsi:type="dcterms:W3CDTF">2020-02-10T19:24:11Z</dcterms:modified>
</cp:coreProperties>
</file>